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General Revenue" sheetId="1" r:id="rId1"/>
    <sheet name="General Appropriations" sheetId="2" r:id="rId2"/>
    <sheet name="Debt Service " sheetId="3" r:id="rId3"/>
    <sheet name="Capital Projects" sheetId="4" r:id="rId4"/>
    <sheet name="Food Services" sheetId="5" r:id="rId5"/>
    <sheet name="Special Revenue" sheetId="6" r:id="rId6"/>
    <sheet name="Internal Services" sheetId="7" r:id="rId7"/>
  </sheets>
  <definedNames>
    <definedName name="_xlnm.Print_Area" localSheetId="3">'Capital Projects'!$A$1:$E$68</definedName>
    <definedName name="_xlnm.Print_Area" localSheetId="2">'Debt Service '!$A$1:$E$54</definedName>
    <definedName name="_xlnm.Print_Area" localSheetId="4">'Food Services'!$A$1:$E$48</definedName>
    <definedName name="_xlnm.Print_Area" localSheetId="1">'General Appropriations'!$A$1:$E$190</definedName>
    <definedName name="_xlnm.Print_Area" localSheetId="0">'General Revenue'!$A$1:$E$73</definedName>
    <definedName name="_xlnm.Print_Area" localSheetId="6">'Internal Services'!$A$1:$E$41</definedName>
    <definedName name="_xlnm.Print_Area" localSheetId="5">'Special Revenue'!$A$1:$E$119</definedName>
    <definedName name="_xlnm.Print_Titles" localSheetId="5">'Special Revenue'!$1:$5</definedName>
  </definedNames>
  <calcPr fullCalcOnLoad="1"/>
</workbook>
</file>

<file path=xl/sharedStrings.xml><?xml version="1.0" encoding="utf-8"?>
<sst xmlns="http://schemas.openxmlformats.org/spreadsheetml/2006/main" count="551" uniqueCount="246">
  <si>
    <t>SCHOOL BOARD OF CLAY COUNTY</t>
  </si>
  <si>
    <t>DEBT SERVICE FUNDS</t>
  </si>
  <si>
    <t>RESOLUTION TO AMEND DISTRICT BUDGET</t>
  </si>
  <si>
    <t xml:space="preserve"> </t>
  </si>
  <si>
    <t>ACCOUNT</t>
  </si>
  <si>
    <t>BEGINNING</t>
  </si>
  <si>
    <t>AMENDMENT</t>
  </si>
  <si>
    <t>BUDGET</t>
  </si>
  <si>
    <t>REVENUE</t>
  </si>
  <si>
    <t>NUMBER</t>
  </si>
  <si>
    <t>AMOUNT</t>
  </si>
  <si>
    <t>STATE SOURCES</t>
  </si>
  <si>
    <t xml:space="preserve">     CO &amp; DS Distributed to Districts</t>
  </si>
  <si>
    <t xml:space="preserve">     CO &amp; DS Withheld for SBE/COBI Bonds</t>
  </si>
  <si>
    <t xml:space="preserve">     CO &amp; DS Interest</t>
  </si>
  <si>
    <t xml:space="preserve">     SBE/COBI Bond Interest</t>
  </si>
  <si>
    <t xml:space="preserve">     Racing Commission Fund</t>
  </si>
  <si>
    <t>TOTAL STATE</t>
  </si>
  <si>
    <t>LOCAL SOURCES</t>
  </si>
  <si>
    <t xml:space="preserve">     Interest Including Profit on Investments</t>
  </si>
  <si>
    <t>TOTAL LOCAL</t>
  </si>
  <si>
    <t>TOTAL ESTIMATED REVENUES</t>
  </si>
  <si>
    <t>TRANSFERS</t>
  </si>
  <si>
    <t xml:space="preserve">     From Capital Project Funds</t>
  </si>
  <si>
    <t>TOTAL TRANSFERS</t>
  </si>
  <si>
    <t>NON-REVENUE RECEIPTS:</t>
  </si>
  <si>
    <t xml:space="preserve">     Sale of Bonds</t>
  </si>
  <si>
    <t xml:space="preserve">     Proceeds of Certicates of Participation</t>
  </si>
  <si>
    <t>TOTAL NON-REVENUE RECEIPTS</t>
  </si>
  <si>
    <t>TOTAL ESTIMATED REVENUES, TRANSFERS, AND</t>
  </si>
  <si>
    <t>NON-REVENUE RECEIPTS</t>
  </si>
  <si>
    <t>TOTAL ESTIMATED REVENUES, TRANSFERS,</t>
  </si>
  <si>
    <t>NON-REVENUE RECEIPTS AND FUND BALANCE</t>
  </si>
  <si>
    <t>APPROPRIATIONS</t>
  </si>
  <si>
    <t>DEBT SERVICE</t>
  </si>
  <si>
    <t xml:space="preserve">     Redemption of Principal</t>
  </si>
  <si>
    <t xml:space="preserve">     Interest</t>
  </si>
  <si>
    <t xml:space="preserve">     Dues and Fees</t>
  </si>
  <si>
    <t>TOTAL APPROPRIATIONS</t>
  </si>
  <si>
    <t>Transfers to Capital Projects</t>
  </si>
  <si>
    <t>TOTAL TRANSFER OF FUNDS</t>
  </si>
  <si>
    <t>TOTAL APPROPRIATIONS &amp; TRANSFERS</t>
  </si>
  <si>
    <t>TOTAL APPROPRIATIONS AND FUND BALANCE</t>
  </si>
  <si>
    <t>CAPITAL PROJECTS FUNDS</t>
  </si>
  <si>
    <t>STATE</t>
  </si>
  <si>
    <t xml:space="preserve">      Interest On Undistrib CO &amp; DS</t>
  </si>
  <si>
    <t xml:space="preserve">     Miscellaneous State</t>
  </si>
  <si>
    <t xml:space="preserve">     Public Education Capital Outlay</t>
  </si>
  <si>
    <t xml:space="preserve">     Classrooms First Program</t>
  </si>
  <si>
    <t xml:space="preserve">     School Infrastructure Thrift</t>
  </si>
  <si>
    <t xml:space="preserve">     Effort Index Grant</t>
  </si>
  <si>
    <t xml:space="preserve">     Class Size Reduction</t>
  </si>
  <si>
    <t xml:space="preserve">     Gas Tax Refund</t>
  </si>
  <si>
    <t xml:space="preserve">     Other Misc. State Revenue</t>
  </si>
  <si>
    <t>LOCAL</t>
  </si>
  <si>
    <t xml:space="preserve">     District Local Capital Improvement Tax</t>
  </si>
  <si>
    <t xml:space="preserve">     Local Sales Tax</t>
  </si>
  <si>
    <t xml:space="preserve">     Tax Redemptions</t>
  </si>
  <si>
    <t xml:space="preserve">     Interest, Including Profit on Investments</t>
  </si>
  <si>
    <t xml:space="preserve">     Misc. Local Sources (including Impact Fees)</t>
  </si>
  <si>
    <r>
      <t xml:space="preserve">     </t>
    </r>
    <r>
      <rPr>
        <sz val="10"/>
        <rFont val="Geneva"/>
        <family val="0"/>
      </rPr>
      <t>From General Fund</t>
    </r>
  </si>
  <si>
    <t>PROCEEDS FROM SBE/COBI BONDS</t>
  </si>
  <si>
    <t>PROCEEDS FROM CERT OF PARTICIPATION</t>
  </si>
  <si>
    <t>TOTAL</t>
  </si>
  <si>
    <t>TOTAL ESTIMATED REVENUES AND TRANSFERS</t>
  </si>
  <si>
    <t>TOTAL ESTIMATED REVENUES, TRANSFERS AND</t>
  </si>
  <si>
    <t xml:space="preserve">   FUND BALANCES</t>
  </si>
  <si>
    <t>CAPITAL OUTLAY</t>
  </si>
  <si>
    <t xml:space="preserve">     Library Books</t>
  </si>
  <si>
    <t xml:space="preserve">     Audio Visual Materials</t>
  </si>
  <si>
    <t xml:space="preserve">     Buildings</t>
  </si>
  <si>
    <t xml:space="preserve">     Furniture, Fixtures and Equipment</t>
  </si>
  <si>
    <t xml:space="preserve">     Motor Vehicles/Buses</t>
  </si>
  <si>
    <t xml:space="preserve">     Land</t>
  </si>
  <si>
    <t xml:space="preserve">     Improvements Other than Buildings</t>
  </si>
  <si>
    <t xml:space="preserve">     Remodeling and Renovations</t>
  </si>
  <si>
    <t xml:space="preserve">     Computer Software</t>
  </si>
  <si>
    <t>TOTAL APPROPRIATIONS AND TRANSFERS</t>
  </si>
  <si>
    <t>TOTAL APPROPRIATIONS, TRANSFERS AND</t>
  </si>
  <si>
    <t>FUND BALANCE</t>
  </si>
  <si>
    <t>SPECIAL REVENUE FUNDS -</t>
  </si>
  <si>
    <t>FOOD SERVICE</t>
  </si>
  <si>
    <t xml:space="preserve">BEGINNING </t>
  </si>
  <si>
    <t>FEDERAL THROUGH STATE</t>
  </si>
  <si>
    <t xml:space="preserve">     School Lunch Reimbursement</t>
  </si>
  <si>
    <t xml:space="preserve">     School Breakfast Reimbursement </t>
  </si>
  <si>
    <t xml:space="preserve">     U.S.D.A. Donated Foods</t>
  </si>
  <si>
    <t xml:space="preserve">     Cash in Lieu/Commodities</t>
  </si>
  <si>
    <t>TOTAL FEDERAL THROUGH STATE</t>
  </si>
  <si>
    <t xml:space="preserve">     School Breakfast Supplement</t>
  </si>
  <si>
    <t xml:space="preserve">     School Lunch Supplement</t>
  </si>
  <si>
    <t xml:space="preserve">     Food Service</t>
  </si>
  <si>
    <t xml:space="preserve">     Miscellaneous Local</t>
  </si>
  <si>
    <t>TOTAL ESTIMATED REVENUES AND FUND BALANCE</t>
  </si>
  <si>
    <t xml:space="preserve">  APPROPRIATIONS</t>
  </si>
  <si>
    <t>OPERATING EXPENSES</t>
  </si>
  <si>
    <t xml:space="preserve">     Salaries</t>
  </si>
  <si>
    <t xml:space="preserve">     Employee Benefits</t>
  </si>
  <si>
    <t xml:space="preserve">     Purchased Services</t>
  </si>
  <si>
    <t xml:space="preserve">     Energy Services</t>
  </si>
  <si>
    <t xml:space="preserve">     Material and Supplies</t>
  </si>
  <si>
    <t xml:space="preserve">     Capital Outlay</t>
  </si>
  <si>
    <t xml:space="preserve">     Other Expenses</t>
  </si>
  <si>
    <t>TOTAL OPERATING EXPENSES</t>
  </si>
  <si>
    <t>SPECIAL REVENUE - OTHER</t>
  </si>
  <si>
    <t xml:space="preserve">     Vocational Education Acts</t>
  </si>
  <si>
    <t xml:space="preserve">     Medicaid</t>
  </si>
  <si>
    <t xml:space="preserve">     Job Training Partnership Act (JTPA)</t>
  </si>
  <si>
    <t xml:space="preserve">     Eisenhower Math and Science</t>
  </si>
  <si>
    <t xml:space="preserve">     Drug Free Schools</t>
  </si>
  <si>
    <t xml:space="preserve">     Individuals with Disabilities Education Act </t>
  </si>
  <si>
    <t xml:space="preserve">      (IDEA) (PL 94-142)</t>
  </si>
  <si>
    <t xml:space="preserve">     Elementary and Secondary Education Act, Title 1</t>
  </si>
  <si>
    <t xml:space="preserve">     Elementary and Secondary Education Act, Title 2</t>
  </si>
  <si>
    <t xml:space="preserve">     Federal Through Local Revenue</t>
  </si>
  <si>
    <t xml:space="preserve">     Other Federal through State</t>
  </si>
  <si>
    <t xml:space="preserve">     Diagnostic and Learning Resources</t>
  </si>
  <si>
    <t>INSTRUCTIONAL SERVICES</t>
  </si>
  <si>
    <t xml:space="preserve">     Benefits</t>
  </si>
  <si>
    <t xml:space="preserve">     Materials &amp; Supplies</t>
  </si>
  <si>
    <t>TOTAL INSTRUCTIONAL SERVICES</t>
  </si>
  <si>
    <t>SUPPORT SERVICES - PUPIL PERSONNEL SERVICES</t>
  </si>
  <si>
    <t>TOTAL SUPPORT SERVICES - PUPIL PERSONNEL SERVICES</t>
  </si>
  <si>
    <t>INSTRUCTIONAL MEDIA SERVICES</t>
  </si>
  <si>
    <t>TOTAL INSTRUCTIONAL MEDIA SERVICES</t>
  </si>
  <si>
    <t>INSTRUCTION &amp; CURRICULUM DEVELOPMENT</t>
  </si>
  <si>
    <t>TOTAL INSTRUCTION &amp; CURRICULUM DEVELOPMENT</t>
  </si>
  <si>
    <t>INSTRUCTIONAL STAFF TRAINING</t>
  </si>
  <si>
    <t>TOTAL INSTRUCTIONAL STAFF TRAINING</t>
  </si>
  <si>
    <t>GENERAL ADMINISTRATION</t>
  </si>
  <si>
    <r>
      <t xml:space="preserve">      </t>
    </r>
    <r>
      <rPr>
        <sz val="10"/>
        <color indexed="8"/>
        <rFont val="Geneva"/>
        <family val="0"/>
      </rPr>
      <t>Purchased Services</t>
    </r>
  </si>
  <si>
    <t>TOTAL GENERAL ADMINISTRATION</t>
  </si>
  <si>
    <t>FACILITIES ACQUISITION &amp; CONSTRUCTION</t>
  </si>
  <si>
    <t>TOTAL FACILITIES ACQUISITION &amp; CONSTRUCTION</t>
  </si>
  <si>
    <t>TRANSPORTATION SERVICES</t>
  </si>
  <si>
    <t>TOTAL TRANSPORTATION SERVICES</t>
  </si>
  <si>
    <t>OPERATION OF PLANT</t>
  </si>
  <si>
    <t>TOTAL OPERATION OF PLANT</t>
  </si>
  <si>
    <t xml:space="preserve"> INTERNAL SERVICE FUNDS</t>
  </si>
  <si>
    <t>OPERATING REVENUES:</t>
  </si>
  <si>
    <t xml:space="preserve">     Charges for Services</t>
  </si>
  <si>
    <t xml:space="preserve">     Premium Revenues</t>
  </si>
  <si>
    <t xml:space="preserve">     Revenues for Insurance Loss Recoveries</t>
  </si>
  <si>
    <t>TOTAL OPERATING REVENUES</t>
  </si>
  <si>
    <t>NON-OPERATING REVENUES:</t>
  </si>
  <si>
    <t>TOTAL NON-OPERATING REVENUES</t>
  </si>
  <si>
    <t>TOTAL ESTIMATED REVENUES AND</t>
  </si>
  <si>
    <t>RETAINED EARNINGS</t>
  </si>
  <si>
    <t>TOTAL OPERATING EXPENSES AND TRANSFERS</t>
  </si>
  <si>
    <t>TOTAL APPROPRIATIONS, TRANSFERS</t>
  </si>
  <si>
    <t>AND RETAINED EARNINGS</t>
  </si>
  <si>
    <t xml:space="preserve"> GENERAL FUND</t>
  </si>
  <si>
    <t>FEDERAL DIRECT</t>
  </si>
  <si>
    <t xml:space="preserve">     Federal Impact</t>
  </si>
  <si>
    <t xml:space="preserve">     Reserve Officers Training Corps (ROTC)</t>
  </si>
  <si>
    <t xml:space="preserve">     Miscellaneous Federal Revenue</t>
  </si>
  <si>
    <t>TOTAL FEDERAL DIRECT</t>
  </si>
  <si>
    <t xml:space="preserve">     Florida Education Finance Program</t>
  </si>
  <si>
    <t xml:space="preserve">     Work Force Development</t>
  </si>
  <si>
    <t xml:space="preserve">     Adults With Disabilities</t>
  </si>
  <si>
    <t xml:space="preserve">     CO &amp; DS Withheld for Administrative Expense </t>
  </si>
  <si>
    <t xml:space="preserve">     Teacher Lead Program</t>
  </si>
  <si>
    <t xml:space="preserve">     Instructional Materials</t>
  </si>
  <si>
    <t xml:space="preserve">     State Forest Funds</t>
  </si>
  <si>
    <t xml:space="preserve">     State License Tax</t>
  </si>
  <si>
    <t xml:space="preserve">     District Discretionary Lottery Funds</t>
  </si>
  <si>
    <t xml:space="preserve">     Transportation</t>
  </si>
  <si>
    <t xml:space="preserve">     School Recognition Funds</t>
  </si>
  <si>
    <t xml:space="preserve">     Teacher Recruit/Retention</t>
  </si>
  <si>
    <t xml:space="preserve">     Excellent Teaching Program</t>
  </si>
  <si>
    <t xml:space="preserve">     Pre-School Programs</t>
  </si>
  <si>
    <t xml:space="preserve">     Public School Technology</t>
  </si>
  <si>
    <t xml:space="preserve">     Teacher Training</t>
  </si>
  <si>
    <t xml:space="preserve">     Miscellaneous State Sources</t>
  </si>
  <si>
    <t xml:space="preserve">     District School Tax</t>
  </si>
  <si>
    <t xml:space="preserve">     Tax Redemption</t>
  </si>
  <si>
    <t xml:space="preserve">     Tuition</t>
  </si>
  <si>
    <t xml:space="preserve">      Rent</t>
  </si>
  <si>
    <t xml:space="preserve">      Interest, Including Profit on Investments</t>
  </si>
  <si>
    <t xml:space="preserve">      Gifts, Grants &amp; Requests </t>
  </si>
  <si>
    <t xml:space="preserve">      GED-Adult Gen Educ  Course Fees</t>
  </si>
  <si>
    <t xml:space="preserve">      Jumpstart-Postsecondary Voc</t>
  </si>
  <si>
    <t xml:space="preserve">      Lifelong Learning Fees</t>
  </si>
  <si>
    <t xml:space="preserve">      Other Student Fees - Summer Rec</t>
  </si>
  <si>
    <t xml:space="preserve">      Preschool Program Fees</t>
  </si>
  <si>
    <t xml:space="preserve">      Preschool Early Intervention Fees</t>
  </si>
  <si>
    <t xml:space="preserve">      School Age Child Care Fees</t>
  </si>
  <si>
    <t xml:space="preserve">      Other Schools, Courses and Classes Fees</t>
  </si>
  <si>
    <t xml:space="preserve">      Donations - BLC</t>
  </si>
  <si>
    <t xml:space="preserve">      Miscellaneous Local Sources</t>
  </si>
  <si>
    <t xml:space="preserve">     From Capital Projects Funds</t>
  </si>
  <si>
    <t xml:space="preserve">     From Special Revenue Funds</t>
  </si>
  <si>
    <t>OTHER FINANCING SOURCES</t>
  </si>
  <si>
    <t xml:space="preserve">     Sales of Fixed Assets and Loss Recovery</t>
  </si>
  <si>
    <t>TOTAL OTHER FINANCING SOURCES</t>
  </si>
  <si>
    <t>TOTAL ESTIMATED REVENUE, TRANSFERS AND OTHER</t>
  </si>
  <si>
    <t>FINANCING SOURCES</t>
  </si>
  <si>
    <t xml:space="preserve">TOTAL ESTIMATED REVENUES, TRANSFERS,  </t>
  </si>
  <si>
    <t>OTHER FINANCING SOURCES AND FUND BALANCE</t>
  </si>
  <si>
    <t xml:space="preserve">GENERAL FUND </t>
  </si>
  <si>
    <t>INSTRUCTION SERVICES</t>
  </si>
  <si>
    <t>TOTAL INSTRUCTION SERVICES</t>
  </si>
  <si>
    <t xml:space="preserve">      Salaries</t>
  </si>
  <si>
    <t xml:space="preserve">      Benefits</t>
  </si>
  <si>
    <t xml:space="preserve">      Purchased Services</t>
  </si>
  <si>
    <t xml:space="preserve">      Materials &amp; Supplies</t>
  </si>
  <si>
    <t xml:space="preserve">      Capital Outlay</t>
  </si>
  <si>
    <t xml:space="preserve">      Other Expenses</t>
  </si>
  <si>
    <t>INSTRUCTION RELATED TECHNOLOGY</t>
  </si>
  <si>
    <t>TOTAL INSTRUCTION RELATED TECHNOLOGY</t>
  </si>
  <si>
    <t>BOARD OF EDUCATION</t>
  </si>
  <si>
    <t>TOTAL BOARD OF EDUCATION</t>
  </si>
  <si>
    <t>SCHOOL ADMINISTRATION</t>
  </si>
  <si>
    <t>TOTAL SCHOOL ADMINISTRATION</t>
  </si>
  <si>
    <t>FISCAL SERVICES</t>
  </si>
  <si>
    <t>TOTAL FISCAL SERVICES</t>
  </si>
  <si>
    <t>TOTAL FOOD SERVICE</t>
  </si>
  <si>
    <t xml:space="preserve">CENTRAL SERVICES </t>
  </si>
  <si>
    <t>TOTAL CENTRAL SERVICES</t>
  </si>
  <si>
    <t>MAINTENANCE OF PLANT</t>
  </si>
  <si>
    <t>TOTAL MAINTENANCE OF PLANT</t>
  </si>
  <si>
    <t>ADMINISTRATIVE TECHNOLOGY SERVICES</t>
  </si>
  <si>
    <t>TOTAL ADMINISTRATIVE TECHNOLOGY SERVICES</t>
  </si>
  <si>
    <t>COMMUNITY SERVICES</t>
  </si>
  <si>
    <t>TOTAL COMMUNITY SERVICES</t>
  </si>
  <si>
    <t>TRANSFERS:</t>
  </si>
  <si>
    <t xml:space="preserve">     To Capital Projects Funds</t>
  </si>
  <si>
    <t xml:space="preserve">     To Internal Service Funds</t>
  </si>
  <si>
    <t xml:space="preserve">     To Trust &amp; Agency</t>
  </si>
  <si>
    <t>AND FUND BALANCE</t>
  </si>
  <si>
    <t>OCTOBER, 2006</t>
  </si>
  <si>
    <t>OCTOBER 2006</t>
  </si>
  <si>
    <t xml:space="preserve">    Capital Outlay</t>
  </si>
  <si>
    <t>FISCAL YEAR 2006-07</t>
  </si>
  <si>
    <t xml:space="preserve">     Miscellaneous Federal Direct</t>
  </si>
  <si>
    <t>TOTAL FUND BALANCE  (JULY 1, 2006)</t>
  </si>
  <si>
    <t>TOTAL FUND BALANCE (June 30, 2007)</t>
  </si>
  <si>
    <t>RETAINED EARNINGS (JULY 1, 2006)</t>
  </si>
  <si>
    <t>RETAINED EARNINGS (JUNE 30, 2007)</t>
  </si>
  <si>
    <t>TOTAL FUND BALANCE (JULY 1, 2006)</t>
  </si>
  <si>
    <t>FUND BALANCE (JUNE 30, 2007)</t>
  </si>
  <si>
    <t>FUND BALANCE (JULY 1, 2006)</t>
  </si>
  <si>
    <t>FUND BALANCES (JULY 1, 2006)</t>
  </si>
  <si>
    <t xml:space="preserve">TOTAL FUND BALANCES (JUNE 30, 2007) </t>
  </si>
  <si>
    <t>TOTAL FUND BALANCE (July 1, 2006)</t>
  </si>
  <si>
    <t>FUND BALANCE  (JUNE 30, 2007)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</si>
</sst>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,##0\ ;\(#,##0\)"/>
    <numFmt numFmtId="166" formatCode="mmmm\-yy"/>
    <numFmt numFmtId="167" formatCode="[$-409]dddd\,\ mmmm\ dd\,\ yyyy"/>
    <numFmt numFmtId="168" formatCode="[$-409]mmmm\-yy;@"/>
  </numFmts>
  <fonts count="18">
    <font>
      <sz val="10"/>
      <name val="Arial"/>
      <family val="0"/>
    </font>
    <font>
      <b/>
      <sz val="14"/>
      <name val="Geneva"/>
      <family val="0"/>
    </font>
    <font>
      <b/>
      <sz val="10"/>
      <name val="Geneva"/>
      <family val="0"/>
    </font>
    <font>
      <b/>
      <sz val="11"/>
      <name val="Geneva"/>
      <family val="0"/>
    </font>
    <font>
      <b/>
      <sz val="12"/>
      <name val="Geneva"/>
      <family val="0"/>
    </font>
    <font>
      <sz val="10"/>
      <name val="Geneva"/>
      <family val="0"/>
    </font>
    <font>
      <b/>
      <i/>
      <sz val="11"/>
      <name val="Geneva"/>
      <family val="0"/>
    </font>
    <font>
      <sz val="8"/>
      <name val="Arial"/>
      <family val="0"/>
    </font>
    <font>
      <b/>
      <sz val="14"/>
      <color indexed="8"/>
      <name val="Geneva"/>
      <family val="0"/>
    </font>
    <font>
      <sz val="10"/>
      <color indexed="8"/>
      <name val="Geneva"/>
      <family val="0"/>
    </font>
    <font>
      <b/>
      <sz val="11"/>
      <color indexed="8"/>
      <name val="Geneva"/>
      <family val="0"/>
    </font>
    <font>
      <b/>
      <sz val="10"/>
      <color indexed="8"/>
      <name val="Geneva"/>
      <family val="0"/>
    </font>
    <font>
      <b/>
      <sz val="12"/>
      <color indexed="8"/>
      <name val="Geneva"/>
      <family val="0"/>
    </font>
    <font>
      <b/>
      <i/>
      <sz val="11"/>
      <color indexed="8"/>
      <name val="Geneva"/>
      <family val="0"/>
    </font>
    <font>
      <sz val="12"/>
      <color indexed="8"/>
      <name val="Geneva"/>
      <family val="0"/>
    </font>
    <font>
      <b/>
      <sz val="10"/>
      <color indexed="22"/>
      <name val="Geneva"/>
      <family val="0"/>
    </font>
    <font>
      <sz val="10"/>
      <color indexed="22"/>
      <name val="Geneva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17" fontId="2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/>
    </xf>
    <xf numFmtId="41" fontId="0" fillId="0" borderId="6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0" fillId="0" borderId="5" xfId="0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"/>
    </xf>
    <xf numFmtId="41" fontId="0" fillId="0" borderId="5" xfId="0" applyNumberFormat="1" applyFill="1" applyBorder="1" applyAlignment="1">
      <alignment/>
    </xf>
    <xf numFmtId="0" fontId="2" fillId="0" borderId="5" xfId="0" applyFont="1" applyFill="1" applyBorder="1" applyAlignment="1">
      <alignment horizontal="left"/>
    </xf>
    <xf numFmtId="41" fontId="2" fillId="0" borderId="12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41" fontId="0" fillId="0" borderId="3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0" fillId="0" borderId="13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41" fontId="6" fillId="0" borderId="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0" fillId="0" borderId="8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41" fontId="0" fillId="0" borderId="10" xfId="0" applyNumberForma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41" fontId="5" fillId="0" borderId="1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0" fontId="11" fillId="0" borderId="5" xfId="0" applyFont="1" applyBorder="1" applyAlignment="1">
      <alignment/>
    </xf>
    <xf numFmtId="41" fontId="9" fillId="0" borderId="6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1" fontId="11" fillId="0" borderId="12" xfId="0" applyNumberFormat="1" applyFont="1" applyFill="1" applyBorder="1" applyAlignment="1">
      <alignment/>
    </xf>
    <xf numFmtId="41" fontId="11" fillId="0" borderId="6" xfId="0" applyNumberFormat="1" applyFont="1" applyFill="1" applyBorder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41" fontId="11" fillId="0" borderId="13" xfId="0" applyNumberFormat="1" applyFont="1" applyFill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41" fontId="9" fillId="0" borderId="6" xfId="0" applyNumberFormat="1" applyFont="1" applyFill="1" applyBorder="1" applyAlignment="1">
      <alignment horizontal="right"/>
    </xf>
    <xf numFmtId="41" fontId="9" fillId="0" borderId="13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0" fontId="9" fillId="2" borderId="8" xfId="0" applyFont="1" applyFill="1" applyBorder="1" applyAlignment="1">
      <alignment horizontal="center"/>
    </xf>
    <xf numFmtId="41" fontId="13" fillId="0" borderId="8" xfId="0" applyNumberFormat="1" applyFont="1" applyFill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1" fontId="9" fillId="0" borderId="1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41" fontId="11" fillId="0" borderId="13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41" fontId="9" fillId="0" borderId="5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/>
    </xf>
    <xf numFmtId="41" fontId="11" fillId="0" borderId="12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3" fillId="0" borderId="5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41" fontId="13" fillId="0" borderId="12" xfId="0" applyNumberFormat="1" applyFont="1" applyFill="1" applyBorder="1" applyAlignment="1">
      <alignment horizontal="right"/>
    </xf>
    <xf numFmtId="41" fontId="13" fillId="0" borderId="5" xfId="0" applyNumberFormat="1" applyFont="1" applyFill="1" applyBorder="1" applyAlignment="1">
      <alignment/>
    </xf>
    <xf numFmtId="41" fontId="10" fillId="0" borderId="12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41" fontId="13" fillId="0" borderId="10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1" fontId="9" fillId="0" borderId="6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41" fontId="11" fillId="0" borderId="6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41" fontId="11" fillId="0" borderId="8" xfId="0" applyNumberFormat="1" applyFont="1" applyFill="1" applyBorder="1" applyAlignment="1">
      <alignment horizontal="right"/>
    </xf>
    <xf numFmtId="41" fontId="11" fillId="0" borderId="15" xfId="0" applyNumberFormat="1" applyFont="1" applyFill="1" applyBorder="1" applyAlignment="1">
      <alignment horizontal="right"/>
    </xf>
    <xf numFmtId="41" fontId="9" fillId="0" borderId="8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41" fontId="13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3" fontId="9" fillId="0" borderId="6" xfId="15" applyNumberFormat="1" applyFont="1" applyFill="1" applyBorder="1" applyAlignment="1">
      <alignment/>
    </xf>
    <xf numFmtId="41" fontId="11" fillId="0" borderId="1" xfId="0" applyNumberFormat="1" applyFont="1" applyFill="1" applyBorder="1" applyAlignment="1">
      <alignment/>
    </xf>
    <xf numFmtId="0" fontId="9" fillId="3" borderId="11" xfId="0" applyFont="1" applyFill="1" applyBorder="1" applyAlignment="1">
      <alignment horizontal="center"/>
    </xf>
    <xf numFmtId="41" fontId="11" fillId="0" borderId="14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1" fontId="9" fillId="0" borderId="3" xfId="0" applyNumberFormat="1" applyFont="1" applyFill="1" applyBorder="1" applyAlignment="1">
      <alignment/>
    </xf>
    <xf numFmtId="0" fontId="11" fillId="0" borderId="7" xfId="0" applyFont="1" applyBorder="1" applyAlignment="1">
      <alignment/>
    </xf>
    <xf numFmtId="0" fontId="9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41" fontId="11" fillId="0" borderId="10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41" fontId="9" fillId="0" borderId="8" xfId="0" applyNumberFormat="1" applyFont="1" applyFill="1" applyBorder="1" applyAlignment="1">
      <alignment/>
    </xf>
    <xf numFmtId="0" fontId="13" fillId="0" borderId="5" xfId="0" applyFont="1" applyBorder="1" applyAlignment="1">
      <alignment/>
    </xf>
    <xf numFmtId="0" fontId="9" fillId="3" borderId="6" xfId="0" applyFont="1" applyFill="1" applyBorder="1" applyAlignment="1">
      <alignment horizontal="center"/>
    </xf>
    <xf numFmtId="0" fontId="13" fillId="0" borderId="8" xfId="0" applyFont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9" fillId="0" borderId="13" xfId="0" applyNumberFormat="1" applyFont="1" applyFill="1" applyBorder="1" applyAlignment="1">
      <alignment horizontal="right"/>
    </xf>
    <xf numFmtId="43" fontId="11" fillId="0" borderId="13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41" fontId="11" fillId="0" borderId="3" xfId="0" applyNumberFormat="1" applyFont="1" applyFill="1" applyBorder="1" applyAlignment="1">
      <alignment horizontal="right"/>
    </xf>
    <xf numFmtId="3" fontId="17" fillId="0" borderId="11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7" fontId="0" fillId="0" borderId="13" xfId="15" applyNumberFormat="1" applyBorder="1" applyAlignment="1">
      <alignment/>
    </xf>
    <xf numFmtId="165" fontId="11" fillId="0" borderId="12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1" fontId="9" fillId="0" borderId="7" xfId="0" applyNumberFormat="1" applyFont="1" applyFill="1" applyBorder="1" applyAlignment="1">
      <alignment horizontal="right"/>
    </xf>
    <xf numFmtId="37" fontId="17" fillId="0" borderId="13" xfId="15" applyNumberFormat="1" applyFont="1" applyBorder="1" applyAlignment="1">
      <alignment/>
    </xf>
    <xf numFmtId="41" fontId="11" fillId="0" borderId="5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 quotePrefix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7.28125" style="0" bestFit="1" customWidth="1"/>
    <col min="2" max="2" width="9.28125" style="0" bestFit="1" customWidth="1"/>
    <col min="3" max="3" width="20.140625" style="0" bestFit="1" customWidth="1"/>
    <col min="4" max="4" width="12.8515625" style="0" bestFit="1" customWidth="1"/>
    <col min="5" max="5" width="20.57421875" style="0" bestFit="1" customWidth="1"/>
  </cols>
  <sheetData>
    <row r="1" spans="1:5" ht="18">
      <c r="A1" s="123" t="s">
        <v>0</v>
      </c>
      <c r="B1" s="124"/>
      <c r="C1" s="5"/>
      <c r="D1" s="3"/>
      <c r="E1" s="4"/>
    </row>
    <row r="2" spans="1:5" ht="18">
      <c r="A2" s="125" t="s">
        <v>151</v>
      </c>
      <c r="B2" s="127"/>
      <c r="C2" s="10"/>
      <c r="D2" s="8"/>
      <c r="E2" s="9"/>
    </row>
    <row r="3" spans="1:5" ht="18">
      <c r="A3" s="125" t="s">
        <v>233</v>
      </c>
      <c r="B3" s="126"/>
      <c r="C3" s="10"/>
      <c r="D3" s="8"/>
      <c r="E3" s="9"/>
    </row>
    <row r="4" spans="1:5" ht="18">
      <c r="A4" s="125"/>
      <c r="B4" s="126"/>
      <c r="C4" s="10"/>
      <c r="D4" s="8"/>
      <c r="E4" s="9"/>
    </row>
    <row r="5" spans="1:5" ht="15">
      <c r="A5" s="128" t="s">
        <v>2</v>
      </c>
      <c r="B5" s="129"/>
      <c r="C5" s="16"/>
      <c r="D5" s="14"/>
      <c r="E5" s="15"/>
    </row>
    <row r="6" spans="1:5" ht="12.75">
      <c r="A6" s="153"/>
      <c r="B6" s="131"/>
      <c r="C6" s="279" t="s">
        <v>231</v>
      </c>
      <c r="D6" s="280"/>
      <c r="E6" s="281"/>
    </row>
    <row r="7" spans="1:5" ht="12.75">
      <c r="A7" s="127"/>
      <c r="B7" s="131" t="s">
        <v>4</v>
      </c>
      <c r="C7" s="133" t="s">
        <v>5</v>
      </c>
      <c r="D7" s="133" t="s">
        <v>6</v>
      </c>
      <c r="E7" s="133" t="s">
        <v>7</v>
      </c>
    </row>
    <row r="8" spans="1:5" ht="15.75">
      <c r="A8" s="234" t="s">
        <v>8</v>
      </c>
      <c r="B8" s="136" t="s">
        <v>9</v>
      </c>
      <c r="C8" s="137" t="s">
        <v>7</v>
      </c>
      <c r="D8" s="137" t="s">
        <v>10</v>
      </c>
      <c r="E8" s="137" t="s">
        <v>10</v>
      </c>
    </row>
    <row r="9" spans="1:5" ht="12.75">
      <c r="A9" s="139" t="s">
        <v>152</v>
      </c>
      <c r="B9" s="161"/>
      <c r="C9" s="140"/>
      <c r="D9" s="141"/>
      <c r="E9" s="140"/>
    </row>
    <row r="10" spans="1:5" ht="12.75">
      <c r="A10" s="142" t="s">
        <v>153</v>
      </c>
      <c r="B10" s="162">
        <v>3121</v>
      </c>
      <c r="C10" s="140">
        <v>750000</v>
      </c>
      <c r="D10" s="141">
        <v>0</v>
      </c>
      <c r="E10" s="140">
        <v>750000</v>
      </c>
    </row>
    <row r="11" spans="1:5" ht="12.75">
      <c r="A11" s="142" t="s">
        <v>154</v>
      </c>
      <c r="B11" s="162">
        <v>3191</v>
      </c>
      <c r="C11" s="140">
        <v>180978.62</v>
      </c>
      <c r="D11" s="141">
        <v>0</v>
      </c>
      <c r="E11" s="140">
        <v>180978.62</v>
      </c>
    </row>
    <row r="12" spans="1:5" ht="12.75">
      <c r="A12" s="142" t="s">
        <v>155</v>
      </c>
      <c r="B12" s="162">
        <v>3199</v>
      </c>
      <c r="C12" s="140">
        <v>0</v>
      </c>
      <c r="D12" s="141">
        <v>0</v>
      </c>
      <c r="E12" s="140"/>
    </row>
    <row r="13" spans="1:5" ht="12.75">
      <c r="A13" s="235" t="s">
        <v>156</v>
      </c>
      <c r="B13" s="236">
        <v>3100</v>
      </c>
      <c r="C13" s="146">
        <v>930978.62</v>
      </c>
      <c r="D13" s="168">
        <v>0</v>
      </c>
      <c r="E13" s="146">
        <v>930978.62</v>
      </c>
    </row>
    <row r="14" spans="1:5" ht="12.75">
      <c r="A14" s="142"/>
      <c r="B14" s="161"/>
      <c r="C14" s="140"/>
      <c r="D14" s="141"/>
      <c r="E14" s="140"/>
    </row>
    <row r="15" spans="1:5" ht="12.75">
      <c r="A15" s="139" t="s">
        <v>44</v>
      </c>
      <c r="B15" s="161"/>
      <c r="C15" s="140"/>
      <c r="D15" s="141"/>
      <c r="E15" s="140"/>
    </row>
    <row r="16" spans="1:5" ht="12.75">
      <c r="A16" s="142" t="s">
        <v>157</v>
      </c>
      <c r="B16" s="162">
        <v>3310</v>
      </c>
      <c r="C16" s="140">
        <v>146623478</v>
      </c>
      <c r="D16" s="141">
        <v>0</v>
      </c>
      <c r="E16" s="140">
        <v>146623478</v>
      </c>
    </row>
    <row r="17" spans="1:5" ht="12.75">
      <c r="A17" s="142" t="s">
        <v>158</v>
      </c>
      <c r="B17" s="162">
        <v>3315</v>
      </c>
      <c r="C17" s="140">
        <v>997995</v>
      </c>
      <c r="D17" s="141">
        <v>0</v>
      </c>
      <c r="E17" s="140">
        <v>997995</v>
      </c>
    </row>
    <row r="18" spans="1:5" ht="12.75">
      <c r="A18" s="142" t="s">
        <v>159</v>
      </c>
      <c r="B18" s="162">
        <v>3318</v>
      </c>
      <c r="C18" s="140">
        <v>0</v>
      </c>
      <c r="D18" s="141">
        <v>0</v>
      </c>
      <c r="E18" s="140"/>
    </row>
    <row r="19" spans="1:5" ht="12.75">
      <c r="A19" s="142" t="s">
        <v>160</v>
      </c>
      <c r="B19" s="162">
        <v>3323</v>
      </c>
      <c r="C19" s="140">
        <v>19725.81</v>
      </c>
      <c r="D19" s="184">
        <v>0</v>
      </c>
      <c r="E19" s="140">
        <v>19725.81</v>
      </c>
    </row>
    <row r="20" spans="1:5" ht="12.75">
      <c r="A20" s="142" t="s">
        <v>161</v>
      </c>
      <c r="B20" s="162">
        <v>3334</v>
      </c>
      <c r="C20" s="140">
        <v>605231</v>
      </c>
      <c r="D20" s="141">
        <v>0</v>
      </c>
      <c r="E20" s="140">
        <v>605231</v>
      </c>
    </row>
    <row r="21" spans="1:5" ht="12.75">
      <c r="A21" s="142" t="s">
        <v>162</v>
      </c>
      <c r="B21" s="162">
        <v>3336</v>
      </c>
      <c r="C21" s="140">
        <v>3874772</v>
      </c>
      <c r="D21" s="141">
        <v>0</v>
      </c>
      <c r="E21" s="140">
        <v>3874772</v>
      </c>
    </row>
    <row r="22" spans="1:5" ht="12.75">
      <c r="A22" s="142" t="s">
        <v>163</v>
      </c>
      <c r="B22" s="162">
        <v>3342</v>
      </c>
      <c r="C22" s="140"/>
      <c r="D22" s="141">
        <v>0</v>
      </c>
      <c r="E22" s="140"/>
    </row>
    <row r="23" spans="1:5" ht="12.75">
      <c r="A23" s="142" t="s">
        <v>164</v>
      </c>
      <c r="B23" s="162">
        <v>3343</v>
      </c>
      <c r="C23" s="140">
        <v>40000</v>
      </c>
      <c r="D23" s="141">
        <v>0</v>
      </c>
      <c r="E23" s="140">
        <v>40000</v>
      </c>
    </row>
    <row r="24" spans="1:5" ht="12.75">
      <c r="A24" s="142" t="s">
        <v>165</v>
      </c>
      <c r="B24" s="162">
        <v>3344</v>
      </c>
      <c r="C24" s="140">
        <v>1703083</v>
      </c>
      <c r="D24" s="141">
        <v>0</v>
      </c>
      <c r="E24" s="140">
        <v>1703083</v>
      </c>
    </row>
    <row r="25" spans="1:5" ht="12.75">
      <c r="A25" s="142" t="s">
        <v>166</v>
      </c>
      <c r="B25" s="162">
        <v>3354</v>
      </c>
      <c r="C25" s="140">
        <v>7388490</v>
      </c>
      <c r="D25" s="141">
        <v>0</v>
      </c>
      <c r="E25" s="140">
        <v>7388490</v>
      </c>
    </row>
    <row r="26" spans="1:5" ht="12.75">
      <c r="A26" s="142" t="s">
        <v>51</v>
      </c>
      <c r="B26" s="162">
        <v>3355</v>
      </c>
      <c r="C26" s="140">
        <v>28397941</v>
      </c>
      <c r="D26" s="141">
        <v>0</v>
      </c>
      <c r="E26" s="140">
        <v>28397941</v>
      </c>
    </row>
    <row r="27" spans="1:5" ht="12.75">
      <c r="A27" s="142" t="s">
        <v>167</v>
      </c>
      <c r="B27" s="162">
        <v>3361</v>
      </c>
      <c r="C27" s="140">
        <v>1936050</v>
      </c>
      <c r="D27" s="141">
        <v>725844</v>
      </c>
      <c r="E27" s="140">
        <v>2661894</v>
      </c>
    </row>
    <row r="28" spans="1:5" ht="12.75">
      <c r="A28" s="142" t="s">
        <v>168</v>
      </c>
      <c r="B28" s="144">
        <v>3362</v>
      </c>
      <c r="C28" s="140">
        <v>0</v>
      </c>
      <c r="D28" s="141">
        <v>0</v>
      </c>
      <c r="E28" s="140"/>
    </row>
    <row r="29" spans="1:5" ht="12.75">
      <c r="A29" s="142" t="s">
        <v>169</v>
      </c>
      <c r="B29" s="162">
        <v>3363</v>
      </c>
      <c r="C29" s="140">
        <v>800000</v>
      </c>
      <c r="D29" s="141"/>
      <c r="E29" s="140">
        <v>800000</v>
      </c>
    </row>
    <row r="30" spans="1:5" ht="12.75">
      <c r="A30" s="237" t="s">
        <v>170</v>
      </c>
      <c r="B30" s="162">
        <v>3372</v>
      </c>
      <c r="C30" s="140"/>
      <c r="D30" s="141"/>
      <c r="E30" s="140"/>
    </row>
    <row r="31" spans="1:5" ht="12.75">
      <c r="A31" s="237" t="s">
        <v>171</v>
      </c>
      <c r="B31" s="162">
        <v>3375</v>
      </c>
      <c r="C31" s="140">
        <v>0</v>
      </c>
      <c r="D31" s="141">
        <v>0</v>
      </c>
      <c r="E31" s="140"/>
    </row>
    <row r="32" spans="1:5" ht="12.75">
      <c r="A32" s="237" t="s">
        <v>172</v>
      </c>
      <c r="B32" s="162">
        <v>3376</v>
      </c>
      <c r="C32" s="140">
        <v>0</v>
      </c>
      <c r="D32" s="141">
        <v>0</v>
      </c>
      <c r="E32" s="140"/>
    </row>
    <row r="33" spans="1:5" ht="12.75">
      <c r="A33" s="142" t="s">
        <v>173</v>
      </c>
      <c r="B33" s="162">
        <v>3390</v>
      </c>
      <c r="C33" s="140">
        <v>351620</v>
      </c>
      <c r="D33" s="141">
        <v>0</v>
      </c>
      <c r="E33" s="140">
        <v>351620</v>
      </c>
    </row>
    <row r="34" spans="1:5" ht="12.75">
      <c r="A34" s="235" t="s">
        <v>17</v>
      </c>
      <c r="B34" s="236">
        <v>3300</v>
      </c>
      <c r="C34" s="146">
        <v>192738385.81</v>
      </c>
      <c r="D34" s="168">
        <v>725844</v>
      </c>
      <c r="E34" s="146">
        <v>193464229.81</v>
      </c>
    </row>
    <row r="35" spans="1:5" ht="12.75">
      <c r="A35" s="235"/>
      <c r="B35" s="238"/>
      <c r="C35" s="140"/>
      <c r="D35" s="141"/>
      <c r="E35" s="140"/>
    </row>
    <row r="36" spans="1:5" ht="12.75">
      <c r="A36" s="139" t="s">
        <v>54</v>
      </c>
      <c r="B36" s="161"/>
      <c r="C36" s="140"/>
      <c r="D36" s="141"/>
      <c r="E36" s="140"/>
    </row>
    <row r="37" spans="1:5" ht="12.75">
      <c r="A37" s="142" t="s">
        <v>174</v>
      </c>
      <c r="B37" s="162">
        <v>3411</v>
      </c>
      <c r="C37" s="140">
        <v>50085071</v>
      </c>
      <c r="D37" s="141">
        <v>0.03</v>
      </c>
      <c r="E37" s="140">
        <v>50085071</v>
      </c>
    </row>
    <row r="38" spans="1:5" ht="12.75">
      <c r="A38" s="142" t="s">
        <v>175</v>
      </c>
      <c r="B38" s="162">
        <v>3421</v>
      </c>
      <c r="C38" s="140">
        <v>190000</v>
      </c>
      <c r="D38" s="141">
        <v>0</v>
      </c>
      <c r="E38" s="140">
        <v>190000</v>
      </c>
    </row>
    <row r="39" spans="1:5" ht="12.75">
      <c r="A39" s="142" t="s">
        <v>176</v>
      </c>
      <c r="B39" s="162">
        <v>3424</v>
      </c>
      <c r="C39" s="140">
        <v>0</v>
      </c>
      <c r="D39" s="141">
        <v>0</v>
      </c>
      <c r="E39" s="140"/>
    </row>
    <row r="40" spans="1:5" ht="12.75">
      <c r="A40" s="142" t="s">
        <v>177</v>
      </c>
      <c r="B40" s="162">
        <v>3425</v>
      </c>
      <c r="C40" s="140">
        <v>178142.8</v>
      </c>
      <c r="D40" s="141">
        <v>4675</v>
      </c>
      <c r="E40" s="140">
        <v>182817.8</v>
      </c>
    </row>
    <row r="41" spans="1:5" ht="12.75">
      <c r="A41" s="142" t="s">
        <v>178</v>
      </c>
      <c r="B41" s="162">
        <v>3430</v>
      </c>
      <c r="C41" s="140">
        <v>1500000</v>
      </c>
      <c r="D41" s="141">
        <v>0</v>
      </c>
      <c r="E41" s="140">
        <v>1500000</v>
      </c>
    </row>
    <row r="42" spans="1:5" ht="12.75">
      <c r="A42" s="142" t="s">
        <v>179</v>
      </c>
      <c r="B42" s="162">
        <v>3440</v>
      </c>
      <c r="C42" s="140">
        <v>16000</v>
      </c>
      <c r="D42" s="141">
        <v>0</v>
      </c>
      <c r="E42" s="140">
        <v>16000</v>
      </c>
    </row>
    <row r="43" spans="1:5" ht="12.75">
      <c r="A43" s="142" t="s">
        <v>180</v>
      </c>
      <c r="B43" s="162">
        <v>3461</v>
      </c>
      <c r="C43" s="140">
        <v>14000</v>
      </c>
      <c r="D43" s="141">
        <v>0</v>
      </c>
      <c r="E43" s="140">
        <v>14000</v>
      </c>
    </row>
    <row r="44" spans="1:5" ht="12.75">
      <c r="A44" s="142" t="s">
        <v>181</v>
      </c>
      <c r="B44" s="162">
        <v>3462</v>
      </c>
      <c r="C44" s="140">
        <v>4000</v>
      </c>
      <c r="D44" s="141">
        <v>0</v>
      </c>
      <c r="E44" s="140">
        <v>4000</v>
      </c>
    </row>
    <row r="45" spans="1:5" ht="12.75">
      <c r="A45" s="142" t="s">
        <v>182</v>
      </c>
      <c r="B45" s="162">
        <v>3466</v>
      </c>
      <c r="C45" s="140">
        <v>20000</v>
      </c>
      <c r="D45" s="141">
        <v>0</v>
      </c>
      <c r="E45" s="140">
        <v>20000</v>
      </c>
    </row>
    <row r="46" spans="1:5" ht="12.75">
      <c r="A46" s="142" t="s">
        <v>183</v>
      </c>
      <c r="B46" s="162">
        <v>3469</v>
      </c>
      <c r="C46" s="140">
        <v>30000</v>
      </c>
      <c r="D46" s="141">
        <v>0</v>
      </c>
      <c r="E46" s="140">
        <v>30000</v>
      </c>
    </row>
    <row r="47" spans="1:5" ht="12.75">
      <c r="A47" s="142" t="s">
        <v>184</v>
      </c>
      <c r="B47" s="144">
        <v>3471</v>
      </c>
      <c r="C47" s="140">
        <v>360000</v>
      </c>
      <c r="D47" s="141">
        <v>0</v>
      </c>
      <c r="E47" s="140">
        <v>360000</v>
      </c>
    </row>
    <row r="48" spans="1:5" ht="12.75">
      <c r="A48" s="142" t="s">
        <v>185</v>
      </c>
      <c r="B48" s="144">
        <v>3472</v>
      </c>
      <c r="C48" s="140">
        <v>0</v>
      </c>
      <c r="D48" s="141">
        <v>0</v>
      </c>
      <c r="E48" s="140"/>
    </row>
    <row r="49" spans="1:5" ht="12.75">
      <c r="A49" s="142" t="s">
        <v>186</v>
      </c>
      <c r="B49" s="162">
        <v>3473</v>
      </c>
      <c r="C49" s="140">
        <v>0</v>
      </c>
      <c r="D49" s="141">
        <v>0</v>
      </c>
      <c r="E49" s="239">
        <v>0</v>
      </c>
    </row>
    <row r="50" spans="1:5" ht="12.75">
      <c r="A50" s="142" t="s">
        <v>187</v>
      </c>
      <c r="B50" s="162">
        <v>3479</v>
      </c>
      <c r="C50" s="140">
        <v>0</v>
      </c>
      <c r="D50" s="141">
        <v>0</v>
      </c>
      <c r="E50" s="140"/>
    </row>
    <row r="51" spans="1:5" ht="12.75">
      <c r="A51" s="142" t="s">
        <v>188</v>
      </c>
      <c r="B51" s="162">
        <v>3482</v>
      </c>
      <c r="C51" s="140">
        <v>0</v>
      </c>
      <c r="D51" s="141">
        <v>0</v>
      </c>
      <c r="E51" s="140">
        <v>0</v>
      </c>
    </row>
    <row r="52" spans="1:5" ht="12.75">
      <c r="A52" s="142" t="s">
        <v>189</v>
      </c>
      <c r="B52" s="162">
        <v>3490</v>
      </c>
      <c r="C52" s="140">
        <v>1340990</v>
      </c>
      <c r="D52" s="141">
        <v>0</v>
      </c>
      <c r="E52" s="140">
        <v>1340990</v>
      </c>
    </row>
    <row r="53" spans="1:5" ht="12.75">
      <c r="A53" s="139" t="s">
        <v>20</v>
      </c>
      <c r="B53" s="236">
        <v>3400</v>
      </c>
      <c r="C53" s="146">
        <v>53738203.8</v>
      </c>
      <c r="D53" s="168">
        <v>4675.03</v>
      </c>
      <c r="E53" s="146">
        <v>53742878.8</v>
      </c>
    </row>
    <row r="54" spans="1:5" ht="12.75">
      <c r="A54" s="139"/>
      <c r="B54" s="236"/>
      <c r="C54" s="240"/>
      <c r="D54" s="148"/>
      <c r="E54" s="240"/>
    </row>
    <row r="55" spans="1:5" ht="12.75">
      <c r="A55" s="139" t="s">
        <v>21</v>
      </c>
      <c r="B55" s="241"/>
      <c r="C55" s="152">
        <v>247407568.23000002</v>
      </c>
      <c r="D55" s="242">
        <v>730519.03</v>
      </c>
      <c r="E55" s="152">
        <v>248138087.23000002</v>
      </c>
    </row>
    <row r="56" spans="1:5" ht="12.75">
      <c r="A56" s="139"/>
      <c r="B56" s="243"/>
      <c r="C56" s="155"/>
      <c r="D56" s="141"/>
      <c r="E56" s="155"/>
    </row>
    <row r="57" spans="1:5" ht="12.75">
      <c r="A57" s="139" t="s">
        <v>22</v>
      </c>
      <c r="B57" s="161"/>
      <c r="C57" s="140"/>
      <c r="D57" s="141"/>
      <c r="E57" s="140"/>
    </row>
    <row r="58" spans="1:5" ht="12.75">
      <c r="A58" s="142" t="s">
        <v>190</v>
      </c>
      <c r="B58" s="162">
        <v>3630</v>
      </c>
      <c r="C58" s="140">
        <v>1500000</v>
      </c>
      <c r="D58" s="141">
        <v>50000</v>
      </c>
      <c r="E58" s="140">
        <v>1550000</v>
      </c>
    </row>
    <row r="59" spans="1:5" ht="12.75">
      <c r="A59" s="142" t="s">
        <v>191</v>
      </c>
      <c r="B59" s="244">
        <v>3640</v>
      </c>
      <c r="C59" s="146">
        <v>0</v>
      </c>
      <c r="D59" s="168">
        <v>0</v>
      </c>
      <c r="E59" s="146"/>
    </row>
    <row r="60" spans="1:5" ht="12.75">
      <c r="A60" s="235" t="s">
        <v>24</v>
      </c>
      <c r="B60" s="236">
        <v>3600</v>
      </c>
      <c r="C60" s="140">
        <v>1500000</v>
      </c>
      <c r="D60" s="141">
        <v>50000</v>
      </c>
      <c r="E60" s="140">
        <v>1550000</v>
      </c>
    </row>
    <row r="61" spans="1:5" ht="12.75">
      <c r="A61" s="163"/>
      <c r="B61" s="131"/>
      <c r="C61" s="140"/>
      <c r="D61" s="141"/>
      <c r="E61" s="140"/>
    </row>
    <row r="62" spans="1:5" ht="12.75">
      <c r="A62" s="139" t="s">
        <v>192</v>
      </c>
      <c r="B62" s="161"/>
      <c r="C62" s="140"/>
      <c r="D62" s="141"/>
      <c r="E62" s="140"/>
    </row>
    <row r="63" spans="1:5" ht="12.75">
      <c r="A63" s="142" t="s">
        <v>193</v>
      </c>
      <c r="B63" s="162">
        <v>3700</v>
      </c>
      <c r="C63" s="157">
        <v>100000</v>
      </c>
      <c r="D63" s="156">
        <v>0</v>
      </c>
      <c r="E63" s="157">
        <v>100000</v>
      </c>
    </row>
    <row r="64" spans="1:5" ht="12.75">
      <c r="A64" s="139" t="s">
        <v>194</v>
      </c>
      <c r="B64" s="245"/>
      <c r="C64" s="146">
        <v>100000</v>
      </c>
      <c r="D64" s="168">
        <v>0</v>
      </c>
      <c r="E64" s="146">
        <v>100000</v>
      </c>
    </row>
    <row r="65" spans="1:5" ht="12.75">
      <c r="A65" s="139"/>
      <c r="B65" s="246"/>
      <c r="C65" s="247"/>
      <c r="D65" s="166"/>
      <c r="E65" s="247"/>
    </row>
    <row r="66" spans="1:5" ht="12.75">
      <c r="A66" s="248" t="s">
        <v>195</v>
      </c>
      <c r="B66" s="249"/>
      <c r="C66" s="141"/>
      <c r="D66" s="141"/>
      <c r="E66" s="141"/>
    </row>
    <row r="67" spans="1:5" ht="12.75">
      <c r="A67" s="139" t="s">
        <v>196</v>
      </c>
      <c r="B67" s="250"/>
      <c r="C67" s="147">
        <v>249007568.23000002</v>
      </c>
      <c r="D67" s="148">
        <v>780519.03</v>
      </c>
      <c r="E67" s="147">
        <v>249788087.23000002</v>
      </c>
    </row>
    <row r="68" spans="1:5" ht="12.75">
      <c r="A68" s="142"/>
      <c r="B68" s="244"/>
      <c r="C68" s="140"/>
      <c r="D68" s="141"/>
      <c r="E68" s="140"/>
    </row>
    <row r="69" spans="1:5" ht="15">
      <c r="A69" s="252" t="s">
        <v>239</v>
      </c>
      <c r="B69" s="253">
        <v>2800</v>
      </c>
      <c r="C69" s="251">
        <v>25426812.84</v>
      </c>
      <c r="D69" s="255">
        <v>0</v>
      </c>
      <c r="E69" s="251">
        <v>25426812.84</v>
      </c>
    </row>
    <row r="70" spans="1:5" ht="12.75">
      <c r="A70" s="254"/>
      <c r="B70" s="244"/>
      <c r="C70" s="251"/>
      <c r="D70" s="255"/>
      <c r="E70" s="251"/>
    </row>
    <row r="71" spans="1:5" ht="14.25">
      <c r="A71" s="256" t="s">
        <v>197</v>
      </c>
      <c r="B71" s="257"/>
      <c r="C71" s="156"/>
      <c r="D71" s="156"/>
      <c r="E71" s="157"/>
    </row>
    <row r="72" spans="1:5" ht="14.25">
      <c r="A72" s="258" t="s">
        <v>198</v>
      </c>
      <c r="B72" s="250"/>
      <c r="C72" s="269">
        <v>274434381.07</v>
      </c>
      <c r="D72" s="270">
        <v>780519.03</v>
      </c>
      <c r="E72" s="271">
        <v>275214900.07</v>
      </c>
    </row>
  </sheetData>
  <sheetProtection password="C794" sheet="1" objects="1" scenarios="1"/>
  <mergeCells count="1">
    <mergeCell ref="C6:E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workbookViewId="0" topLeftCell="A1">
      <selection activeCell="A1" sqref="A1"/>
    </sheetView>
  </sheetViews>
  <sheetFormatPr defaultColWidth="9.140625" defaultRowHeight="12.75"/>
  <cols>
    <col min="1" max="1" width="57.140625" style="0" bestFit="1" customWidth="1"/>
    <col min="2" max="2" width="13.57421875" style="0" bestFit="1" customWidth="1"/>
    <col min="3" max="3" width="19.140625" style="0" customWidth="1"/>
    <col min="4" max="4" width="15.421875" style="0" customWidth="1"/>
    <col min="5" max="5" width="19.421875" style="0" customWidth="1"/>
  </cols>
  <sheetData>
    <row r="1" spans="1:5" ht="18">
      <c r="A1" s="170" t="s">
        <v>0</v>
      </c>
      <c r="B1" s="171"/>
      <c r="C1" s="3"/>
      <c r="D1" s="3"/>
      <c r="E1" s="4"/>
    </row>
    <row r="2" spans="1:5" ht="18">
      <c r="A2" s="172" t="s">
        <v>199</v>
      </c>
      <c r="B2" s="173"/>
      <c r="C2" s="8"/>
      <c r="D2" s="8"/>
      <c r="E2" s="9"/>
    </row>
    <row r="3" spans="1:5" ht="18">
      <c r="A3" s="125" t="s">
        <v>233</v>
      </c>
      <c r="B3" s="173"/>
      <c r="C3" s="8"/>
      <c r="D3" s="8"/>
      <c r="E3" s="9"/>
    </row>
    <row r="4" spans="1:5" ht="15">
      <c r="A4" s="174" t="s">
        <v>2</v>
      </c>
      <c r="B4" s="175"/>
      <c r="C4" s="14"/>
      <c r="D4" s="14"/>
      <c r="E4" s="15"/>
    </row>
    <row r="5" spans="1:5" ht="12.75">
      <c r="A5" s="202"/>
      <c r="B5" s="179"/>
      <c r="C5" s="282" t="s">
        <v>230</v>
      </c>
      <c r="D5" s="283"/>
      <c r="E5" s="284"/>
    </row>
    <row r="6" spans="1:5" ht="12.75">
      <c r="A6" s="17"/>
      <c r="B6" s="176" t="s">
        <v>4</v>
      </c>
      <c r="C6" s="198" t="s">
        <v>5</v>
      </c>
      <c r="D6" s="133" t="s">
        <v>6</v>
      </c>
      <c r="E6" s="198" t="s">
        <v>7</v>
      </c>
    </row>
    <row r="7" spans="1:5" ht="15.75">
      <c r="A7" s="180" t="s">
        <v>33</v>
      </c>
      <c r="B7" s="199" t="s">
        <v>9</v>
      </c>
      <c r="C7" s="200" t="s">
        <v>7</v>
      </c>
      <c r="D7" s="137" t="s">
        <v>10</v>
      </c>
      <c r="E7" s="200" t="s">
        <v>10</v>
      </c>
    </row>
    <row r="8" spans="1:5" ht="12.75">
      <c r="A8" s="185" t="s">
        <v>200</v>
      </c>
      <c r="B8" s="176"/>
      <c r="C8" s="155"/>
      <c r="D8" s="155"/>
      <c r="E8" s="155"/>
    </row>
    <row r="9" spans="1:5" ht="12.75">
      <c r="A9" s="259" t="s">
        <v>96</v>
      </c>
      <c r="B9" s="183">
        <v>100</v>
      </c>
      <c r="C9" s="155">
        <v>117672560.31</v>
      </c>
      <c r="D9" s="155">
        <v>-295421.1099999994</v>
      </c>
      <c r="E9" s="155">
        <v>117377139.2</v>
      </c>
    </row>
    <row r="10" spans="1:5" ht="12.75">
      <c r="A10" s="259" t="s">
        <v>118</v>
      </c>
      <c r="B10" s="183">
        <v>200</v>
      </c>
      <c r="C10" s="155">
        <v>29841640.43</v>
      </c>
      <c r="D10" s="155">
        <v>-316481.41999999806</v>
      </c>
      <c r="E10" s="155">
        <v>29525159.01</v>
      </c>
    </row>
    <row r="11" spans="1:5" ht="12.75">
      <c r="A11" s="259" t="s">
        <v>98</v>
      </c>
      <c r="B11" s="183">
        <v>300</v>
      </c>
      <c r="C11" s="155">
        <v>2609406.49</v>
      </c>
      <c r="D11" s="155">
        <v>51548.889999999665</v>
      </c>
      <c r="E11" s="155">
        <v>2660955.38</v>
      </c>
    </row>
    <row r="12" spans="1:5" ht="12.75">
      <c r="A12" s="259" t="s">
        <v>99</v>
      </c>
      <c r="B12" s="183">
        <v>400</v>
      </c>
      <c r="C12" s="155">
        <v>728.92</v>
      </c>
      <c r="D12" s="155">
        <v>0</v>
      </c>
      <c r="E12" s="155">
        <v>728.92</v>
      </c>
    </row>
    <row r="13" spans="1:5" ht="12.75">
      <c r="A13" s="259" t="s">
        <v>119</v>
      </c>
      <c r="B13" s="183">
        <v>500</v>
      </c>
      <c r="C13" s="155">
        <v>8177571.68</v>
      </c>
      <c r="D13" s="155">
        <v>1189653.36</v>
      </c>
      <c r="E13" s="155">
        <v>9367225.04</v>
      </c>
    </row>
    <row r="14" spans="1:5" ht="12.75">
      <c r="A14" s="259" t="s">
        <v>101</v>
      </c>
      <c r="B14" s="183">
        <v>600</v>
      </c>
      <c r="C14" s="155">
        <v>1753166.58</v>
      </c>
      <c r="D14" s="155">
        <v>111892.62</v>
      </c>
      <c r="E14" s="155">
        <v>1865059.2</v>
      </c>
    </row>
    <row r="15" spans="1:5" ht="12.75">
      <c r="A15" s="259" t="s">
        <v>102</v>
      </c>
      <c r="B15" s="183">
        <v>700</v>
      </c>
      <c r="C15" s="155">
        <v>280551.03</v>
      </c>
      <c r="D15" s="155">
        <v>88</v>
      </c>
      <c r="E15" s="155">
        <v>280639.03</v>
      </c>
    </row>
    <row r="16" spans="1:5" ht="12.75">
      <c r="A16" s="188" t="s">
        <v>201</v>
      </c>
      <c r="B16" s="179">
        <v>5000</v>
      </c>
      <c r="C16" s="186">
        <v>160335625.44000003</v>
      </c>
      <c r="D16" s="146">
        <v>741280.3400000015</v>
      </c>
      <c r="E16" s="186">
        <v>161076905.77999997</v>
      </c>
    </row>
    <row r="17" spans="1:5" ht="12.75">
      <c r="A17" s="204"/>
      <c r="B17" s="208"/>
      <c r="C17" s="155"/>
      <c r="D17" s="140"/>
      <c r="E17" s="155"/>
    </row>
    <row r="18" spans="1:5" ht="12.75">
      <c r="A18" s="185" t="s">
        <v>121</v>
      </c>
      <c r="B18" s="176"/>
      <c r="C18" s="155"/>
      <c r="D18" s="155"/>
      <c r="E18" s="155"/>
    </row>
    <row r="19" spans="1:5" ht="12.75">
      <c r="A19" s="259" t="s">
        <v>96</v>
      </c>
      <c r="B19" s="183">
        <v>100</v>
      </c>
      <c r="C19" s="155">
        <v>8331224.6</v>
      </c>
      <c r="D19" s="155">
        <v>84664.5700000003</v>
      </c>
      <c r="E19" s="155">
        <v>8415889.17</v>
      </c>
    </row>
    <row r="20" spans="1:5" ht="12.75">
      <c r="A20" s="259" t="s">
        <v>118</v>
      </c>
      <c r="B20" s="183">
        <v>200</v>
      </c>
      <c r="C20" s="155">
        <v>2394114.57</v>
      </c>
      <c r="D20" s="155">
        <v>19259.720000000205</v>
      </c>
      <c r="E20" s="155">
        <v>2413374.29</v>
      </c>
    </row>
    <row r="21" spans="1:5" ht="12.75">
      <c r="A21" s="259" t="s">
        <v>98</v>
      </c>
      <c r="B21" s="183">
        <v>300</v>
      </c>
      <c r="C21" s="155">
        <v>728320.37</v>
      </c>
      <c r="D21" s="155">
        <v>14558.84</v>
      </c>
      <c r="E21" s="155">
        <v>742879.21</v>
      </c>
    </row>
    <row r="22" spans="1:5" ht="12.75">
      <c r="A22" s="259" t="s">
        <v>99</v>
      </c>
      <c r="B22" s="183">
        <v>400</v>
      </c>
      <c r="C22" s="155">
        <v>3842</v>
      </c>
      <c r="D22" s="155">
        <v>0</v>
      </c>
      <c r="E22" s="155">
        <v>3842</v>
      </c>
    </row>
    <row r="23" spans="1:5" ht="12.75">
      <c r="A23" s="259" t="s">
        <v>119</v>
      </c>
      <c r="B23" s="183">
        <v>500</v>
      </c>
      <c r="C23" s="155">
        <v>70831.94</v>
      </c>
      <c r="D23" s="155">
        <v>-600.75</v>
      </c>
      <c r="E23" s="155">
        <v>70231.19</v>
      </c>
    </row>
    <row r="24" spans="1:5" ht="12.75">
      <c r="A24" s="259" t="s">
        <v>101</v>
      </c>
      <c r="B24" s="183">
        <v>600</v>
      </c>
      <c r="C24" s="155">
        <v>4839.4</v>
      </c>
      <c r="D24" s="155">
        <v>1097.11</v>
      </c>
      <c r="E24" s="155">
        <v>5936.51</v>
      </c>
    </row>
    <row r="25" spans="1:5" ht="12.75">
      <c r="A25" s="259" t="s">
        <v>102</v>
      </c>
      <c r="B25" s="183">
        <v>700</v>
      </c>
      <c r="C25" s="155">
        <v>1860</v>
      </c>
      <c r="D25" s="155">
        <v>140.39</v>
      </c>
      <c r="E25" s="155">
        <v>2000.39</v>
      </c>
    </row>
    <row r="26" spans="1:5" ht="12.75">
      <c r="A26" s="204" t="s">
        <v>122</v>
      </c>
      <c r="B26" s="208">
        <v>6100</v>
      </c>
      <c r="C26" s="186">
        <v>11535032.879999999</v>
      </c>
      <c r="D26" s="146">
        <v>119119.88</v>
      </c>
      <c r="E26" s="186">
        <v>11654152.760000002</v>
      </c>
    </row>
    <row r="27" spans="1:5" ht="12.75">
      <c r="A27" s="260"/>
      <c r="B27" s="202"/>
      <c r="C27" s="155"/>
      <c r="D27" s="140"/>
      <c r="E27" s="155"/>
    </row>
    <row r="28" spans="1:5" ht="12.75">
      <c r="A28" s="185" t="s">
        <v>123</v>
      </c>
      <c r="B28" s="176"/>
      <c r="C28" s="155"/>
      <c r="D28" s="155"/>
      <c r="E28" s="155"/>
    </row>
    <row r="29" spans="1:5" ht="12.75">
      <c r="A29" s="259" t="s">
        <v>96</v>
      </c>
      <c r="B29" s="183">
        <v>100</v>
      </c>
      <c r="C29" s="155">
        <v>3553272.87</v>
      </c>
      <c r="D29" s="155">
        <v>45827.58999999985</v>
      </c>
      <c r="E29" s="155">
        <v>3599100.46</v>
      </c>
    </row>
    <row r="30" spans="1:5" ht="12.75">
      <c r="A30" s="259" t="s">
        <v>118</v>
      </c>
      <c r="B30" s="154">
        <v>200</v>
      </c>
      <c r="C30" s="155">
        <v>1026755.79</v>
      </c>
      <c r="D30" s="155">
        <v>1319.1999999999534</v>
      </c>
      <c r="E30" s="155">
        <v>1028074.99</v>
      </c>
    </row>
    <row r="31" spans="1:5" ht="12.75">
      <c r="A31" s="259" t="s">
        <v>98</v>
      </c>
      <c r="B31" s="154">
        <v>300</v>
      </c>
      <c r="C31" s="155">
        <v>42817.41</v>
      </c>
      <c r="D31" s="155">
        <v>1773.95</v>
      </c>
      <c r="E31" s="155">
        <v>44591.36</v>
      </c>
    </row>
    <row r="32" spans="1:5" ht="12.75">
      <c r="A32" s="259" t="s">
        <v>119</v>
      </c>
      <c r="B32" s="154">
        <v>500</v>
      </c>
      <c r="C32" s="155">
        <v>182955.41</v>
      </c>
      <c r="D32" s="155">
        <v>1895.4899999999907</v>
      </c>
      <c r="E32" s="155">
        <v>184850.9</v>
      </c>
    </row>
    <row r="33" spans="1:5" ht="12.75">
      <c r="A33" s="259" t="s">
        <v>101</v>
      </c>
      <c r="B33" s="154">
        <v>600</v>
      </c>
      <c r="C33" s="155">
        <v>408188.77</v>
      </c>
      <c r="D33" s="155">
        <v>-2952.44</v>
      </c>
      <c r="E33" s="155">
        <v>405236.33</v>
      </c>
    </row>
    <row r="34" spans="1:5" ht="12.75">
      <c r="A34" s="259" t="s">
        <v>102</v>
      </c>
      <c r="B34" s="154">
        <v>700</v>
      </c>
      <c r="C34" s="155">
        <v>9420</v>
      </c>
      <c r="D34" s="155">
        <v>0</v>
      </c>
      <c r="E34" s="155">
        <v>9420</v>
      </c>
    </row>
    <row r="35" spans="1:5" ht="12.75">
      <c r="A35" s="204" t="s">
        <v>124</v>
      </c>
      <c r="B35" s="167">
        <v>6200</v>
      </c>
      <c r="C35" s="186">
        <v>5223410.25</v>
      </c>
      <c r="D35" s="146">
        <v>47863.78999999979</v>
      </c>
      <c r="E35" s="186">
        <v>5271274.04</v>
      </c>
    </row>
    <row r="36" spans="1:5" ht="12.75">
      <c r="A36" s="260"/>
      <c r="B36" s="202"/>
      <c r="C36" s="155"/>
      <c r="D36" s="140"/>
      <c r="E36" s="155"/>
    </row>
    <row r="37" spans="1:5" ht="12.75">
      <c r="A37" s="185" t="s">
        <v>125</v>
      </c>
      <c r="B37" s="176"/>
      <c r="C37" s="155"/>
      <c r="D37" s="155"/>
      <c r="E37" s="155"/>
    </row>
    <row r="38" spans="1:5" ht="12.75">
      <c r="A38" s="259" t="s">
        <v>96</v>
      </c>
      <c r="B38" s="183">
        <v>100</v>
      </c>
      <c r="C38" s="155">
        <v>2002034.58</v>
      </c>
      <c r="D38" s="155">
        <v>769002.96</v>
      </c>
      <c r="E38" s="155">
        <v>2771037.54</v>
      </c>
    </row>
    <row r="39" spans="1:5" ht="12.75">
      <c r="A39" s="259" t="s">
        <v>118</v>
      </c>
      <c r="B39" s="154">
        <v>200</v>
      </c>
      <c r="C39" s="155">
        <v>502287.06</v>
      </c>
      <c r="D39" s="155">
        <v>207577.55</v>
      </c>
      <c r="E39" s="155">
        <v>709864.61</v>
      </c>
    </row>
    <row r="40" spans="1:5" ht="12.75">
      <c r="A40" s="259" t="s">
        <v>98</v>
      </c>
      <c r="B40" s="154">
        <v>300</v>
      </c>
      <c r="C40" s="155">
        <v>163927.98</v>
      </c>
      <c r="D40" s="155">
        <v>5000</v>
      </c>
      <c r="E40" s="155">
        <v>168927.98</v>
      </c>
    </row>
    <row r="41" spans="1:5" ht="12.75">
      <c r="A41" s="259" t="s">
        <v>99</v>
      </c>
      <c r="B41" s="154">
        <v>400</v>
      </c>
      <c r="C41" s="155">
        <v>0</v>
      </c>
      <c r="D41" s="155">
        <v>0</v>
      </c>
      <c r="E41" s="155"/>
    </row>
    <row r="42" spans="1:5" ht="12.75">
      <c r="A42" s="259" t="s">
        <v>119</v>
      </c>
      <c r="B42" s="154">
        <v>500</v>
      </c>
      <c r="C42" s="155">
        <v>278235.84</v>
      </c>
      <c r="D42" s="155">
        <v>-468.22000000003027</v>
      </c>
      <c r="E42" s="155">
        <v>277767.62</v>
      </c>
    </row>
    <row r="43" spans="1:5" ht="12.75">
      <c r="A43" s="259" t="s">
        <v>101</v>
      </c>
      <c r="B43" s="154">
        <v>600</v>
      </c>
      <c r="C43" s="155">
        <v>41018.09</v>
      </c>
      <c r="D43" s="155">
        <v>4077.7100000000064</v>
      </c>
      <c r="E43" s="155">
        <v>45095.8</v>
      </c>
    </row>
    <row r="44" spans="1:5" ht="12.75">
      <c r="A44" s="259" t="s">
        <v>102</v>
      </c>
      <c r="B44" s="154">
        <v>700</v>
      </c>
      <c r="C44" s="155">
        <v>5904.38</v>
      </c>
      <c r="D44" s="155">
        <v>0</v>
      </c>
      <c r="E44" s="155">
        <v>5904.38</v>
      </c>
    </row>
    <row r="45" spans="1:5" ht="12.75">
      <c r="A45" s="204" t="s">
        <v>126</v>
      </c>
      <c r="B45" s="167">
        <v>6300</v>
      </c>
      <c r="C45" s="186">
        <v>2993407.93</v>
      </c>
      <c r="D45" s="146">
        <v>985190</v>
      </c>
      <c r="E45" s="186">
        <v>3978597.93</v>
      </c>
    </row>
    <row r="46" spans="1:5" ht="12.75">
      <c r="A46" s="260"/>
      <c r="B46" s="202"/>
      <c r="C46" s="155"/>
      <c r="D46" s="140"/>
      <c r="E46" s="155"/>
    </row>
    <row r="47" spans="1:5" ht="12.75">
      <c r="A47" s="185" t="s">
        <v>127</v>
      </c>
      <c r="B47" s="176"/>
      <c r="C47" s="155"/>
      <c r="D47" s="155"/>
      <c r="E47" s="155"/>
    </row>
    <row r="48" spans="1:5" ht="12.75">
      <c r="A48" s="259" t="s">
        <v>202</v>
      </c>
      <c r="B48" s="183">
        <v>100</v>
      </c>
      <c r="C48" s="155">
        <v>543617.48</v>
      </c>
      <c r="D48" s="155">
        <v>-2335.0400000000373</v>
      </c>
      <c r="E48" s="155">
        <v>541282.44</v>
      </c>
    </row>
    <row r="49" spans="1:5" ht="12.75">
      <c r="A49" s="259" t="s">
        <v>203</v>
      </c>
      <c r="B49" s="154">
        <v>200</v>
      </c>
      <c r="C49" s="155">
        <v>92734.1</v>
      </c>
      <c r="D49" s="155">
        <v>288.25</v>
      </c>
      <c r="E49" s="155">
        <v>93022.35</v>
      </c>
    </row>
    <row r="50" spans="1:5" ht="12.75">
      <c r="A50" s="259" t="s">
        <v>204</v>
      </c>
      <c r="B50" s="154">
        <v>300</v>
      </c>
      <c r="C50" s="155">
        <v>1099547.32</v>
      </c>
      <c r="D50" s="155">
        <v>9178.459999999963</v>
      </c>
      <c r="E50" s="155">
        <v>1108725.78</v>
      </c>
    </row>
    <row r="51" spans="1:5" ht="12.75">
      <c r="A51" s="259" t="s">
        <v>205</v>
      </c>
      <c r="B51" s="154">
        <v>500</v>
      </c>
      <c r="C51" s="155">
        <v>89722.71</v>
      </c>
      <c r="D51" s="155">
        <v>-15646.36</v>
      </c>
      <c r="E51" s="155">
        <v>74076.35</v>
      </c>
    </row>
    <row r="52" spans="1:5" ht="12.75">
      <c r="A52" s="259" t="s">
        <v>206</v>
      </c>
      <c r="B52" s="154">
        <v>600</v>
      </c>
      <c r="C52" s="155">
        <v>2762.17</v>
      </c>
      <c r="D52" s="155">
        <v>0</v>
      </c>
      <c r="E52" s="155">
        <v>2762.17</v>
      </c>
    </row>
    <row r="53" spans="1:5" ht="12.75">
      <c r="A53" s="259" t="s">
        <v>207</v>
      </c>
      <c r="B53" s="154">
        <v>700</v>
      </c>
      <c r="C53" s="155">
        <v>6460.18</v>
      </c>
      <c r="D53" s="155">
        <v>0</v>
      </c>
      <c r="E53" s="155">
        <v>6460.18</v>
      </c>
    </row>
    <row r="54" spans="1:5" ht="12.75">
      <c r="A54" s="204" t="s">
        <v>128</v>
      </c>
      <c r="B54" s="167">
        <v>6400</v>
      </c>
      <c r="C54" s="186">
        <v>1834843.96</v>
      </c>
      <c r="D54" s="146">
        <v>-8514.690000000075</v>
      </c>
      <c r="E54" s="186">
        <v>1826329.27</v>
      </c>
    </row>
    <row r="55" spans="1:5" ht="12.75">
      <c r="A55" s="260"/>
      <c r="B55" s="202"/>
      <c r="C55" s="155"/>
      <c r="D55" s="140"/>
      <c r="E55" s="155"/>
    </row>
    <row r="56" spans="1:5" ht="12.75">
      <c r="A56" s="185" t="s">
        <v>208</v>
      </c>
      <c r="B56" s="176"/>
      <c r="C56" s="155"/>
      <c r="D56" s="155"/>
      <c r="E56" s="155"/>
    </row>
    <row r="57" spans="1:5" ht="12.75">
      <c r="A57" s="259" t="s">
        <v>96</v>
      </c>
      <c r="B57" s="183">
        <v>100</v>
      </c>
      <c r="C57" s="155">
        <v>548353.69</v>
      </c>
      <c r="D57" s="155">
        <v>0</v>
      </c>
      <c r="E57" s="155">
        <v>548353.69</v>
      </c>
    </row>
    <row r="58" spans="1:5" ht="12.75">
      <c r="A58" s="259" t="s">
        <v>118</v>
      </c>
      <c r="B58" s="154">
        <v>200</v>
      </c>
      <c r="C58" s="155">
        <v>151292.44</v>
      </c>
      <c r="D58" s="155">
        <v>0</v>
      </c>
      <c r="E58" s="155">
        <v>151292.44</v>
      </c>
    </row>
    <row r="59" spans="1:5" ht="12.75">
      <c r="A59" s="259" t="s">
        <v>98</v>
      </c>
      <c r="B59" s="154">
        <v>300</v>
      </c>
      <c r="C59" s="155">
        <v>73230</v>
      </c>
      <c r="D59" s="155">
        <v>0</v>
      </c>
      <c r="E59" s="155">
        <v>73230</v>
      </c>
    </row>
    <row r="60" spans="1:5" ht="12.75">
      <c r="A60" s="259" t="s">
        <v>99</v>
      </c>
      <c r="B60" s="154">
        <v>400</v>
      </c>
      <c r="C60" s="155">
        <v>8000</v>
      </c>
      <c r="D60" s="155">
        <v>0</v>
      </c>
      <c r="E60" s="155">
        <v>8000</v>
      </c>
    </row>
    <row r="61" spans="1:5" ht="12.75">
      <c r="A61" s="259" t="s">
        <v>119</v>
      </c>
      <c r="B61" s="154">
        <v>500</v>
      </c>
      <c r="C61" s="155">
        <v>18336</v>
      </c>
      <c r="D61" s="155">
        <v>0</v>
      </c>
      <c r="E61" s="155">
        <v>18336</v>
      </c>
    </row>
    <row r="62" spans="1:5" ht="12.75">
      <c r="A62" s="259" t="s">
        <v>101</v>
      </c>
      <c r="B62" s="154">
        <v>600</v>
      </c>
      <c r="C62" s="155">
        <v>12000</v>
      </c>
      <c r="D62" s="155">
        <v>0</v>
      </c>
      <c r="E62" s="155">
        <v>12000</v>
      </c>
    </row>
    <row r="63" spans="1:5" ht="12.75">
      <c r="A63" s="259" t="s">
        <v>102</v>
      </c>
      <c r="B63" s="154">
        <v>700</v>
      </c>
      <c r="C63" s="155">
        <v>3500</v>
      </c>
      <c r="D63" s="155">
        <v>0</v>
      </c>
      <c r="E63" s="155">
        <v>3500</v>
      </c>
    </row>
    <row r="64" spans="1:5" ht="12.75">
      <c r="A64" s="204" t="s">
        <v>209</v>
      </c>
      <c r="B64" s="167">
        <v>6500</v>
      </c>
      <c r="C64" s="186">
        <v>814712.13</v>
      </c>
      <c r="D64" s="146">
        <v>0</v>
      </c>
      <c r="E64" s="186">
        <v>814712.13</v>
      </c>
    </row>
    <row r="65" spans="1:5" ht="12.75">
      <c r="A65" s="204"/>
      <c r="B65" s="164"/>
      <c r="C65" s="207"/>
      <c r="D65" s="147"/>
      <c r="E65" s="207"/>
    </row>
    <row r="66" spans="1:5" ht="12.75">
      <c r="A66" s="185" t="s">
        <v>210</v>
      </c>
      <c r="B66" s="164"/>
      <c r="C66" s="155"/>
      <c r="D66" s="155"/>
      <c r="E66" s="155"/>
    </row>
    <row r="67" spans="1:5" ht="12.75">
      <c r="A67" s="259" t="s">
        <v>96</v>
      </c>
      <c r="B67" s="183">
        <v>100</v>
      </c>
      <c r="C67" s="155">
        <v>157250</v>
      </c>
      <c r="D67" s="155"/>
      <c r="E67" s="155">
        <v>157250</v>
      </c>
    </row>
    <row r="68" spans="1:5" ht="12.75">
      <c r="A68" s="259" t="s">
        <v>118</v>
      </c>
      <c r="B68" s="154">
        <v>200</v>
      </c>
      <c r="C68" s="155">
        <v>121977.26</v>
      </c>
      <c r="D68" s="155">
        <v>0</v>
      </c>
      <c r="E68" s="155">
        <v>121977.26</v>
      </c>
    </row>
    <row r="69" spans="1:5" ht="12.75">
      <c r="A69" s="259" t="s">
        <v>98</v>
      </c>
      <c r="B69" s="154">
        <v>300</v>
      </c>
      <c r="C69" s="155">
        <v>702995</v>
      </c>
      <c r="D69" s="155">
        <v>0</v>
      </c>
      <c r="E69" s="155">
        <v>702995</v>
      </c>
    </row>
    <row r="70" spans="1:5" ht="12.75">
      <c r="A70" s="259" t="s">
        <v>119</v>
      </c>
      <c r="B70" s="154">
        <v>500</v>
      </c>
      <c r="C70" s="155">
        <v>5050</v>
      </c>
      <c r="D70" s="155">
        <v>0</v>
      </c>
      <c r="E70" s="155">
        <v>5050</v>
      </c>
    </row>
    <row r="71" spans="1:5" ht="12.75">
      <c r="A71" s="259" t="s">
        <v>101</v>
      </c>
      <c r="B71" s="154">
        <v>600</v>
      </c>
      <c r="C71" s="155">
        <v>1200</v>
      </c>
      <c r="D71" s="155">
        <v>0</v>
      </c>
      <c r="E71" s="155">
        <v>1200</v>
      </c>
    </row>
    <row r="72" spans="1:5" ht="12.75">
      <c r="A72" s="259" t="s">
        <v>102</v>
      </c>
      <c r="B72" s="154">
        <v>700</v>
      </c>
      <c r="C72" s="155">
        <v>1257500</v>
      </c>
      <c r="D72" s="155">
        <v>0</v>
      </c>
      <c r="E72" s="155">
        <v>1257500</v>
      </c>
    </row>
    <row r="73" spans="1:5" ht="12.75">
      <c r="A73" s="188" t="s">
        <v>211</v>
      </c>
      <c r="B73" s="206">
        <v>7100</v>
      </c>
      <c r="C73" s="186">
        <v>2245972.26</v>
      </c>
      <c r="D73" s="146">
        <v>0</v>
      </c>
      <c r="E73" s="186">
        <v>2245972.26</v>
      </c>
    </row>
    <row r="74" spans="1:5" ht="12.75">
      <c r="A74" s="204"/>
      <c r="B74" s="176"/>
      <c r="C74" s="207"/>
      <c r="D74" s="147"/>
      <c r="E74" s="207"/>
    </row>
    <row r="75" spans="1:5" ht="12.75">
      <c r="A75" s="185" t="s">
        <v>129</v>
      </c>
      <c r="B75" s="176"/>
      <c r="C75" s="155"/>
      <c r="D75" s="155"/>
      <c r="E75" s="155"/>
    </row>
    <row r="76" spans="1:5" ht="12.75">
      <c r="A76" s="259" t="s">
        <v>202</v>
      </c>
      <c r="B76" s="183">
        <v>100</v>
      </c>
      <c r="C76" s="155">
        <v>581006.06</v>
      </c>
      <c r="D76" s="155">
        <v>32901.49</v>
      </c>
      <c r="E76" s="155">
        <v>613907.55</v>
      </c>
    </row>
    <row r="77" spans="1:5" ht="12.75">
      <c r="A77" s="259" t="s">
        <v>203</v>
      </c>
      <c r="B77" s="154">
        <v>200</v>
      </c>
      <c r="C77" s="155">
        <v>141468.92</v>
      </c>
      <c r="D77" s="155">
        <v>-3162.7700000000186</v>
      </c>
      <c r="E77" s="155">
        <v>138306.15</v>
      </c>
    </row>
    <row r="78" spans="1:5" ht="12.75">
      <c r="A78" s="259" t="s">
        <v>204</v>
      </c>
      <c r="B78" s="154">
        <v>300</v>
      </c>
      <c r="C78" s="155">
        <v>93087.08</v>
      </c>
      <c r="D78" s="155">
        <v>0</v>
      </c>
      <c r="E78" s="155">
        <v>93087.08</v>
      </c>
    </row>
    <row r="79" spans="1:5" ht="12.75">
      <c r="A79" s="259" t="s">
        <v>205</v>
      </c>
      <c r="B79" s="154">
        <v>500</v>
      </c>
      <c r="C79" s="155">
        <v>8200</v>
      </c>
      <c r="D79" s="155">
        <v>0</v>
      </c>
      <c r="E79" s="155">
        <v>8200</v>
      </c>
    </row>
    <row r="80" spans="1:5" ht="12.75">
      <c r="A80" s="259" t="s">
        <v>206</v>
      </c>
      <c r="B80" s="154">
        <v>600</v>
      </c>
      <c r="C80" s="155">
        <v>143051.06</v>
      </c>
      <c r="D80" s="155">
        <v>0</v>
      </c>
      <c r="E80" s="155">
        <v>143051.06</v>
      </c>
    </row>
    <row r="81" spans="1:5" ht="12.75">
      <c r="A81" s="259" t="s">
        <v>207</v>
      </c>
      <c r="B81" s="154">
        <v>700</v>
      </c>
      <c r="C81" s="155">
        <v>23000</v>
      </c>
      <c r="D81" s="155">
        <v>0</v>
      </c>
      <c r="E81" s="155">
        <v>23000</v>
      </c>
    </row>
    <row r="82" spans="1:5" ht="12.75">
      <c r="A82" s="204" t="s">
        <v>131</v>
      </c>
      <c r="B82" s="167">
        <v>7200</v>
      </c>
      <c r="C82" s="186">
        <v>989813.12</v>
      </c>
      <c r="D82" s="168">
        <v>29738.72</v>
      </c>
      <c r="E82" s="186">
        <v>1019551.84</v>
      </c>
    </row>
    <row r="83" spans="1:5" ht="12.75">
      <c r="A83" s="204"/>
      <c r="B83" s="208"/>
      <c r="C83" s="155"/>
      <c r="D83" s="166"/>
      <c r="E83" s="155"/>
    </row>
    <row r="84" spans="1:5" ht="12.75">
      <c r="A84" s="185" t="s">
        <v>212</v>
      </c>
      <c r="B84" s="176"/>
      <c r="C84" s="155"/>
      <c r="D84" s="155"/>
      <c r="E84" s="155"/>
    </row>
    <row r="85" spans="1:5" ht="12.75">
      <c r="A85" s="259" t="s">
        <v>96</v>
      </c>
      <c r="B85" s="183">
        <v>100</v>
      </c>
      <c r="C85" s="155">
        <v>9797479.6</v>
      </c>
      <c r="D85" s="155">
        <v>16864.13000000082</v>
      </c>
      <c r="E85" s="155">
        <v>9814343.73</v>
      </c>
    </row>
    <row r="86" spans="1:5" ht="12.75">
      <c r="A86" s="259" t="s">
        <v>118</v>
      </c>
      <c r="B86" s="154">
        <v>200</v>
      </c>
      <c r="C86" s="155">
        <v>2535291.05</v>
      </c>
      <c r="D86" s="155">
        <v>1265.970000000205</v>
      </c>
      <c r="E86" s="155">
        <v>2536557.02</v>
      </c>
    </row>
    <row r="87" spans="1:5" ht="12.75">
      <c r="A87" s="259" t="s">
        <v>98</v>
      </c>
      <c r="B87" s="154">
        <v>300</v>
      </c>
      <c r="C87" s="155">
        <v>120111.67</v>
      </c>
      <c r="D87" s="155">
        <v>-4233.819999999992</v>
      </c>
      <c r="E87" s="155">
        <v>115877.85</v>
      </c>
    </row>
    <row r="88" spans="1:5" ht="12.75">
      <c r="A88" s="259" t="s">
        <v>119</v>
      </c>
      <c r="B88" s="154">
        <v>500</v>
      </c>
      <c r="C88" s="155">
        <v>85382.95</v>
      </c>
      <c r="D88" s="155">
        <v>-3295.429999999993</v>
      </c>
      <c r="E88" s="155">
        <v>82087.52</v>
      </c>
    </row>
    <row r="89" spans="1:5" ht="12.75">
      <c r="A89" s="259" t="s">
        <v>101</v>
      </c>
      <c r="B89" s="154">
        <v>600</v>
      </c>
      <c r="C89" s="155">
        <v>9301.56</v>
      </c>
      <c r="D89" s="155">
        <v>3921.52</v>
      </c>
      <c r="E89" s="155">
        <v>13223.08</v>
      </c>
    </row>
    <row r="90" spans="1:5" ht="12.75">
      <c r="A90" s="259" t="s">
        <v>102</v>
      </c>
      <c r="B90" s="154">
        <v>700</v>
      </c>
      <c r="C90" s="155">
        <v>508</v>
      </c>
      <c r="D90" s="155">
        <v>0</v>
      </c>
      <c r="E90" s="155">
        <v>508</v>
      </c>
    </row>
    <row r="91" spans="1:5" ht="12.75">
      <c r="A91" s="204" t="s">
        <v>213</v>
      </c>
      <c r="B91" s="167">
        <v>7300</v>
      </c>
      <c r="C91" s="186">
        <v>12548074.829999998</v>
      </c>
      <c r="D91" s="146">
        <v>14522.37000000104</v>
      </c>
      <c r="E91" s="186">
        <v>12562597.2</v>
      </c>
    </row>
    <row r="92" spans="1:5" ht="12.75">
      <c r="A92" s="260"/>
      <c r="B92" s="202"/>
      <c r="C92" s="155"/>
      <c r="D92" s="140"/>
      <c r="E92" s="155"/>
    </row>
    <row r="93" spans="1:5" ht="12.75">
      <c r="A93" s="185" t="s">
        <v>132</v>
      </c>
      <c r="B93" s="176"/>
      <c r="C93" s="155"/>
      <c r="D93" s="155"/>
      <c r="E93" s="155"/>
    </row>
    <row r="94" spans="1:5" ht="12.75">
      <c r="A94" s="259" t="s">
        <v>96</v>
      </c>
      <c r="B94" s="183">
        <v>100</v>
      </c>
      <c r="C94" s="155">
        <v>765334.56</v>
      </c>
      <c r="D94" s="155">
        <v>0</v>
      </c>
      <c r="E94" s="155">
        <v>765334.56</v>
      </c>
    </row>
    <row r="95" spans="1:5" ht="12.75">
      <c r="A95" s="259" t="s">
        <v>118</v>
      </c>
      <c r="B95" s="154">
        <v>200</v>
      </c>
      <c r="C95" s="155">
        <v>194086.22</v>
      </c>
      <c r="D95" s="155">
        <v>0</v>
      </c>
      <c r="E95" s="155">
        <v>194086.22</v>
      </c>
    </row>
    <row r="96" spans="1:5" ht="12.75">
      <c r="A96" s="259" t="s">
        <v>98</v>
      </c>
      <c r="B96" s="154">
        <v>300</v>
      </c>
      <c r="C96" s="155">
        <v>166158.33</v>
      </c>
      <c r="D96" s="155">
        <v>0</v>
      </c>
      <c r="E96" s="155">
        <v>166158.33</v>
      </c>
    </row>
    <row r="97" spans="1:5" ht="12.75">
      <c r="A97" s="259" t="s">
        <v>99</v>
      </c>
      <c r="B97" s="154">
        <v>400</v>
      </c>
      <c r="C97" s="155">
        <v>8000</v>
      </c>
      <c r="D97" s="155">
        <v>0</v>
      </c>
      <c r="E97" s="155">
        <v>8000</v>
      </c>
    </row>
    <row r="98" spans="1:5" ht="12.75">
      <c r="A98" s="259" t="s">
        <v>119</v>
      </c>
      <c r="B98" s="154">
        <v>500</v>
      </c>
      <c r="C98" s="155">
        <v>16782.91</v>
      </c>
      <c r="D98" s="155">
        <v>0</v>
      </c>
      <c r="E98" s="155">
        <v>16782.91</v>
      </c>
    </row>
    <row r="99" spans="1:5" ht="12.75">
      <c r="A99" s="259" t="s">
        <v>101</v>
      </c>
      <c r="B99" s="154">
        <v>600</v>
      </c>
      <c r="C99" s="155">
        <v>7513825</v>
      </c>
      <c r="D99" s="155">
        <v>0</v>
      </c>
      <c r="E99" s="155">
        <v>7513825</v>
      </c>
    </row>
    <row r="100" spans="1:5" ht="12.75">
      <c r="A100" s="259" t="s">
        <v>102</v>
      </c>
      <c r="B100" s="154">
        <v>700</v>
      </c>
      <c r="C100" s="155">
        <v>8113</v>
      </c>
      <c r="D100" s="155">
        <v>0</v>
      </c>
      <c r="E100" s="155">
        <v>8113</v>
      </c>
    </row>
    <row r="101" spans="1:5" ht="12.75">
      <c r="A101" s="204" t="s">
        <v>133</v>
      </c>
      <c r="B101" s="167">
        <v>7400</v>
      </c>
      <c r="C101" s="186">
        <v>8672300.02</v>
      </c>
      <c r="D101" s="146">
        <v>0</v>
      </c>
      <c r="E101" s="186">
        <v>8672300.02</v>
      </c>
    </row>
    <row r="102" spans="1:5" ht="12.75">
      <c r="A102" s="260"/>
      <c r="B102" s="202"/>
      <c r="C102" s="155"/>
      <c r="D102" s="140"/>
      <c r="E102" s="155"/>
    </row>
    <row r="103" spans="1:5" ht="12.75">
      <c r="A103" s="185" t="s">
        <v>214</v>
      </c>
      <c r="B103" s="176"/>
      <c r="C103" s="155"/>
      <c r="D103" s="155"/>
      <c r="E103" s="155"/>
    </row>
    <row r="104" spans="1:5" ht="12.75">
      <c r="A104" s="259" t="s">
        <v>202</v>
      </c>
      <c r="B104" s="183">
        <v>100</v>
      </c>
      <c r="C104" s="155">
        <v>479494.52</v>
      </c>
      <c r="D104" s="155">
        <v>1071.4099999999744</v>
      </c>
      <c r="E104" s="155">
        <v>480565.93</v>
      </c>
    </row>
    <row r="105" spans="1:5" ht="12.75">
      <c r="A105" s="259" t="s">
        <v>203</v>
      </c>
      <c r="B105" s="154">
        <v>200</v>
      </c>
      <c r="C105" s="155">
        <v>122979.12</v>
      </c>
      <c r="D105" s="155">
        <v>198.15000000000873</v>
      </c>
      <c r="E105" s="155">
        <v>123177.27</v>
      </c>
    </row>
    <row r="106" spans="1:5" ht="12.75">
      <c r="A106" s="259" t="s">
        <v>204</v>
      </c>
      <c r="B106" s="154">
        <v>300</v>
      </c>
      <c r="C106" s="155">
        <v>12176.46</v>
      </c>
      <c r="D106" s="155">
        <v>15500</v>
      </c>
      <c r="E106" s="155">
        <v>27676.46</v>
      </c>
    </row>
    <row r="107" spans="1:5" ht="12.75">
      <c r="A107" s="259" t="s">
        <v>205</v>
      </c>
      <c r="B107" s="154">
        <v>500</v>
      </c>
      <c r="C107" s="155">
        <v>9507</v>
      </c>
      <c r="D107" s="155">
        <v>0</v>
      </c>
      <c r="E107" s="155">
        <v>9507</v>
      </c>
    </row>
    <row r="108" spans="1:5" ht="12.75">
      <c r="A108" s="259" t="s">
        <v>206</v>
      </c>
      <c r="B108" s="154">
        <v>600</v>
      </c>
      <c r="C108" s="155">
        <v>8082</v>
      </c>
      <c r="D108" s="155">
        <v>0</v>
      </c>
      <c r="E108" s="155">
        <v>8082</v>
      </c>
    </row>
    <row r="109" spans="1:5" ht="12.75">
      <c r="A109" s="259" t="s">
        <v>207</v>
      </c>
      <c r="B109" s="154">
        <v>700</v>
      </c>
      <c r="C109" s="155">
        <v>1470</v>
      </c>
      <c r="D109" s="155">
        <v>0</v>
      </c>
      <c r="E109" s="155">
        <v>1470</v>
      </c>
    </row>
    <row r="110" spans="1:5" ht="12.75">
      <c r="A110" s="204" t="s">
        <v>215</v>
      </c>
      <c r="B110" s="167">
        <v>7500</v>
      </c>
      <c r="C110" s="186">
        <v>633709.1</v>
      </c>
      <c r="D110" s="146">
        <v>16769.56</v>
      </c>
      <c r="E110" s="186">
        <v>650478.66</v>
      </c>
    </row>
    <row r="111" spans="1:5" ht="12.75">
      <c r="A111" s="260"/>
      <c r="B111" s="202"/>
      <c r="C111" s="155"/>
      <c r="D111" s="140"/>
      <c r="E111" s="155"/>
    </row>
    <row r="112" spans="1:5" ht="12.75">
      <c r="A112" s="204" t="s">
        <v>81</v>
      </c>
      <c r="B112" s="176"/>
      <c r="C112" s="155"/>
      <c r="D112" s="155"/>
      <c r="E112" s="155"/>
    </row>
    <row r="113" spans="1:5" ht="12.75">
      <c r="A113" s="259" t="s">
        <v>202</v>
      </c>
      <c r="B113" s="183">
        <v>100</v>
      </c>
      <c r="C113" s="155">
        <v>1100</v>
      </c>
      <c r="D113" s="155">
        <v>11529</v>
      </c>
      <c r="E113" s="155">
        <v>12629</v>
      </c>
    </row>
    <row r="114" spans="1:5" ht="12.75">
      <c r="A114" s="259" t="s">
        <v>203</v>
      </c>
      <c r="B114" s="154">
        <v>200</v>
      </c>
      <c r="C114" s="155">
        <v>1.39</v>
      </c>
      <c r="D114" s="155">
        <v>862.7</v>
      </c>
      <c r="E114" s="155">
        <v>864.09</v>
      </c>
    </row>
    <row r="115" spans="1:5" ht="12.75">
      <c r="A115" s="259" t="s">
        <v>205</v>
      </c>
      <c r="B115" s="154">
        <v>500</v>
      </c>
      <c r="C115" s="155"/>
      <c r="D115" s="155"/>
      <c r="E115" s="155"/>
    </row>
    <row r="116" spans="1:5" ht="12.75">
      <c r="A116" s="259" t="s">
        <v>206</v>
      </c>
      <c r="B116" s="154">
        <v>600</v>
      </c>
      <c r="C116" s="155">
        <v>0</v>
      </c>
      <c r="D116" s="155">
        <v>0</v>
      </c>
      <c r="E116" s="155"/>
    </row>
    <row r="117" spans="1:5" ht="12.75">
      <c r="A117" s="204" t="s">
        <v>216</v>
      </c>
      <c r="B117" s="167">
        <v>7600</v>
      </c>
      <c r="C117" s="186">
        <v>1101.39</v>
      </c>
      <c r="D117" s="146">
        <v>12391.7</v>
      </c>
      <c r="E117" s="186">
        <v>13493.09</v>
      </c>
    </row>
    <row r="118" spans="1:5" ht="12.75">
      <c r="A118" s="260"/>
      <c r="B118" s="202"/>
      <c r="C118" s="155"/>
      <c r="D118" s="140"/>
      <c r="E118" s="155"/>
    </row>
    <row r="119" spans="1:5" ht="12.75">
      <c r="A119" s="185" t="s">
        <v>217</v>
      </c>
      <c r="B119" s="176"/>
      <c r="C119" s="155"/>
      <c r="D119" s="155"/>
      <c r="E119" s="155"/>
    </row>
    <row r="120" spans="1:5" ht="12.75">
      <c r="A120" s="259" t="s">
        <v>202</v>
      </c>
      <c r="B120" s="183">
        <v>100</v>
      </c>
      <c r="C120" s="155">
        <v>1936226.31</v>
      </c>
      <c r="D120" s="155">
        <v>4494.5</v>
      </c>
      <c r="E120" s="155">
        <v>1940720.81</v>
      </c>
    </row>
    <row r="121" spans="1:5" ht="12.75">
      <c r="A121" s="259" t="s">
        <v>203</v>
      </c>
      <c r="B121" s="154">
        <v>200</v>
      </c>
      <c r="C121" s="155">
        <v>528822.65</v>
      </c>
      <c r="D121" s="155">
        <v>831.4599999999627</v>
      </c>
      <c r="E121" s="155">
        <v>529654.11</v>
      </c>
    </row>
    <row r="122" spans="1:5" ht="12.75">
      <c r="A122" s="259" t="s">
        <v>204</v>
      </c>
      <c r="B122" s="154">
        <v>300</v>
      </c>
      <c r="C122" s="155">
        <v>520960.97</v>
      </c>
      <c r="D122" s="155">
        <v>677.2000000000116</v>
      </c>
      <c r="E122" s="155">
        <v>521638.17</v>
      </c>
    </row>
    <row r="123" spans="1:5" ht="12.75">
      <c r="A123" s="259" t="s">
        <v>99</v>
      </c>
      <c r="B123" s="154">
        <v>400</v>
      </c>
      <c r="C123" s="155">
        <v>21000</v>
      </c>
      <c r="D123" s="155">
        <v>0</v>
      </c>
      <c r="E123" s="155">
        <v>21000</v>
      </c>
    </row>
    <row r="124" spans="1:5" ht="12.75">
      <c r="A124" s="259" t="s">
        <v>205</v>
      </c>
      <c r="B124" s="154">
        <v>500</v>
      </c>
      <c r="C124" s="155">
        <v>59922.88</v>
      </c>
      <c r="D124" s="155">
        <v>2587.82</v>
      </c>
      <c r="E124" s="155">
        <v>62510.7</v>
      </c>
    </row>
    <row r="125" spans="1:5" ht="12.75">
      <c r="A125" s="259" t="s">
        <v>206</v>
      </c>
      <c r="B125" s="154">
        <v>600</v>
      </c>
      <c r="C125" s="155">
        <v>300178.18</v>
      </c>
      <c r="D125" s="155">
        <v>235.97999999998137</v>
      </c>
      <c r="E125" s="155">
        <v>300414.16</v>
      </c>
    </row>
    <row r="126" spans="1:5" ht="12.75">
      <c r="A126" s="259" t="s">
        <v>207</v>
      </c>
      <c r="B126" s="154">
        <v>700</v>
      </c>
      <c r="C126" s="155">
        <v>75945.56</v>
      </c>
      <c r="D126" s="155">
        <v>0</v>
      </c>
      <c r="E126" s="155">
        <v>75945.56</v>
      </c>
    </row>
    <row r="127" spans="1:5" ht="12.75">
      <c r="A127" s="188" t="s">
        <v>218</v>
      </c>
      <c r="B127" s="206">
        <v>7700</v>
      </c>
      <c r="C127" s="186">
        <v>3443056.55</v>
      </c>
      <c r="D127" s="146">
        <v>8826.959999999955</v>
      </c>
      <c r="E127" s="186">
        <v>3451883.51</v>
      </c>
    </row>
    <row r="128" spans="1:5" ht="12.75">
      <c r="A128" s="204"/>
      <c r="B128" s="176"/>
      <c r="C128" s="207"/>
      <c r="D128" s="147"/>
      <c r="E128" s="207"/>
    </row>
    <row r="129" spans="1:5" ht="12.75">
      <c r="A129" s="185" t="s">
        <v>134</v>
      </c>
      <c r="B129" s="176"/>
      <c r="C129" s="155"/>
      <c r="D129" s="155"/>
      <c r="E129" s="155"/>
    </row>
    <row r="130" spans="1:5" ht="12.75">
      <c r="A130" s="259" t="s">
        <v>96</v>
      </c>
      <c r="B130" s="183">
        <v>100</v>
      </c>
      <c r="C130" s="155">
        <v>7155097.16</v>
      </c>
      <c r="D130" s="155">
        <v>0</v>
      </c>
      <c r="E130" s="155">
        <v>7155097.16</v>
      </c>
    </row>
    <row r="131" spans="1:5" ht="12.75">
      <c r="A131" s="259" t="s">
        <v>118</v>
      </c>
      <c r="B131" s="154">
        <v>200</v>
      </c>
      <c r="C131" s="155">
        <v>2753442.33</v>
      </c>
      <c r="D131" s="155">
        <v>0</v>
      </c>
      <c r="E131" s="155">
        <v>2753442.33</v>
      </c>
    </row>
    <row r="132" spans="1:5" ht="12.75">
      <c r="A132" s="259" t="s">
        <v>98</v>
      </c>
      <c r="B132" s="154">
        <v>300</v>
      </c>
      <c r="C132" s="155">
        <v>398768.81</v>
      </c>
      <c r="D132" s="155">
        <v>0</v>
      </c>
      <c r="E132" s="155">
        <v>398768.81</v>
      </c>
    </row>
    <row r="133" spans="1:5" ht="12.75">
      <c r="A133" s="259" t="s">
        <v>99</v>
      </c>
      <c r="B133" s="154">
        <v>400</v>
      </c>
      <c r="C133" s="155">
        <v>1328600.44</v>
      </c>
      <c r="D133" s="155">
        <v>24642.38000000012</v>
      </c>
      <c r="E133" s="155">
        <v>1353242.82</v>
      </c>
    </row>
    <row r="134" spans="1:5" ht="12.75">
      <c r="A134" s="259" t="s">
        <v>119</v>
      </c>
      <c r="B134" s="154">
        <v>500</v>
      </c>
      <c r="C134" s="155">
        <v>475798.67</v>
      </c>
      <c r="D134" s="155">
        <v>0</v>
      </c>
      <c r="E134" s="155">
        <v>475798.67</v>
      </c>
    </row>
    <row r="135" spans="1:5" ht="12.75">
      <c r="A135" s="259" t="s">
        <v>101</v>
      </c>
      <c r="B135" s="154">
        <v>600</v>
      </c>
      <c r="C135" s="155">
        <v>305754.23</v>
      </c>
      <c r="D135" s="155">
        <v>0</v>
      </c>
      <c r="E135" s="155">
        <v>305754.23</v>
      </c>
    </row>
    <row r="136" spans="1:5" ht="12.75">
      <c r="A136" s="259" t="s">
        <v>102</v>
      </c>
      <c r="B136" s="154">
        <v>700</v>
      </c>
      <c r="C136" s="155">
        <v>111407</v>
      </c>
      <c r="D136" s="155">
        <v>0</v>
      </c>
      <c r="E136" s="155">
        <v>111407</v>
      </c>
    </row>
    <row r="137" spans="1:5" ht="12.75">
      <c r="A137" s="204" t="s">
        <v>135</v>
      </c>
      <c r="B137" s="167">
        <v>7800</v>
      </c>
      <c r="C137" s="186">
        <v>12528868.64</v>
      </c>
      <c r="D137" s="146">
        <v>24642.38000000012</v>
      </c>
      <c r="E137" s="186">
        <v>12553511.020000001</v>
      </c>
    </row>
    <row r="138" spans="1:5" ht="12.75">
      <c r="A138" s="260"/>
      <c r="B138" s="202"/>
      <c r="C138" s="155"/>
      <c r="D138" s="140"/>
      <c r="E138" s="155"/>
    </row>
    <row r="139" spans="1:5" ht="12.75">
      <c r="A139" s="185" t="s">
        <v>136</v>
      </c>
      <c r="B139" s="176"/>
      <c r="C139" s="207"/>
      <c r="D139" s="207"/>
      <c r="E139" s="207"/>
    </row>
    <row r="140" spans="1:5" ht="12.75">
      <c r="A140" s="259" t="s">
        <v>96</v>
      </c>
      <c r="B140" s="183">
        <v>100</v>
      </c>
      <c r="C140" s="155">
        <v>5587850</v>
      </c>
      <c r="D140" s="155">
        <v>9591.519999999553</v>
      </c>
      <c r="E140" s="155">
        <v>5597441.52</v>
      </c>
    </row>
    <row r="141" spans="1:5" ht="12.75">
      <c r="A141" s="259" t="s">
        <v>118</v>
      </c>
      <c r="B141" s="154">
        <v>200</v>
      </c>
      <c r="C141" s="155">
        <v>1950463.95</v>
      </c>
      <c r="D141" s="155">
        <v>855.1200000001118</v>
      </c>
      <c r="E141" s="155">
        <v>1951319.07</v>
      </c>
    </row>
    <row r="142" spans="1:5" ht="12.75">
      <c r="A142" s="259" t="s">
        <v>98</v>
      </c>
      <c r="B142" s="154">
        <v>300</v>
      </c>
      <c r="C142" s="155">
        <v>4681812.16</v>
      </c>
      <c r="D142" s="155">
        <v>0</v>
      </c>
      <c r="E142" s="155">
        <v>4681812.16</v>
      </c>
    </row>
    <row r="143" spans="1:5" ht="12.75">
      <c r="A143" s="259" t="s">
        <v>99</v>
      </c>
      <c r="B143" s="154">
        <v>400</v>
      </c>
      <c r="C143" s="155">
        <v>5694076.88</v>
      </c>
      <c r="D143" s="155">
        <v>31895</v>
      </c>
      <c r="E143" s="155">
        <v>5725971.88</v>
      </c>
    </row>
    <row r="144" spans="1:5" ht="12.75">
      <c r="A144" s="259" t="s">
        <v>119</v>
      </c>
      <c r="B144" s="154">
        <v>500</v>
      </c>
      <c r="C144" s="155">
        <v>456410.69</v>
      </c>
      <c r="D144" s="155">
        <v>-20</v>
      </c>
      <c r="E144" s="155">
        <v>456390.69</v>
      </c>
    </row>
    <row r="145" spans="1:5" ht="12.75">
      <c r="A145" s="259" t="s">
        <v>101</v>
      </c>
      <c r="B145" s="154">
        <v>600</v>
      </c>
      <c r="C145" s="155">
        <v>84815.72</v>
      </c>
      <c r="D145" s="155">
        <v>20</v>
      </c>
      <c r="E145" s="155">
        <v>84835.72</v>
      </c>
    </row>
    <row r="146" spans="1:5" ht="12.75">
      <c r="A146" s="259" t="s">
        <v>102</v>
      </c>
      <c r="B146" s="154">
        <v>700</v>
      </c>
      <c r="C146" s="155">
        <v>60198.4</v>
      </c>
      <c r="D146" s="155">
        <v>1556.1</v>
      </c>
      <c r="E146" s="155">
        <v>61754.5</v>
      </c>
    </row>
    <row r="147" spans="1:5" ht="12.75">
      <c r="A147" s="204" t="s">
        <v>137</v>
      </c>
      <c r="B147" s="167">
        <v>7900</v>
      </c>
      <c r="C147" s="186">
        <v>18515627.799999997</v>
      </c>
      <c r="D147" s="146">
        <v>43897.73999999966</v>
      </c>
      <c r="E147" s="186">
        <v>18559525.54</v>
      </c>
    </row>
    <row r="148" spans="1:5" ht="12.75">
      <c r="A148" s="204"/>
      <c r="B148" s="208"/>
      <c r="C148" s="155"/>
      <c r="D148" s="166"/>
      <c r="E148" s="155"/>
    </row>
    <row r="149" spans="1:5" ht="12.75">
      <c r="A149" s="185" t="s">
        <v>219</v>
      </c>
      <c r="B149" s="176"/>
      <c r="C149" s="155"/>
      <c r="D149" s="155"/>
      <c r="E149" s="155"/>
    </row>
    <row r="150" spans="1:5" ht="12.75">
      <c r="A150" s="259" t="s">
        <v>96</v>
      </c>
      <c r="B150" s="183">
        <v>100</v>
      </c>
      <c r="C150" s="155">
        <v>2477628.49</v>
      </c>
      <c r="D150" s="155">
        <v>11498.149999999907</v>
      </c>
      <c r="E150" s="155">
        <v>2489126.64</v>
      </c>
    </row>
    <row r="151" spans="1:5" ht="12.75">
      <c r="A151" s="259" t="s">
        <v>118</v>
      </c>
      <c r="B151" s="154">
        <v>200</v>
      </c>
      <c r="C151" s="155">
        <v>723049.28</v>
      </c>
      <c r="D151" s="155">
        <v>2133.159999999916</v>
      </c>
      <c r="E151" s="155">
        <v>725182.44</v>
      </c>
    </row>
    <row r="152" spans="1:5" ht="12.75">
      <c r="A152" s="259" t="s">
        <v>98</v>
      </c>
      <c r="B152" s="154">
        <v>300</v>
      </c>
      <c r="C152" s="155">
        <v>677574.75</v>
      </c>
      <c r="D152" s="155">
        <v>0</v>
      </c>
      <c r="E152" s="155">
        <v>677574.75</v>
      </c>
    </row>
    <row r="153" spans="1:5" ht="12.75">
      <c r="A153" s="259" t="s">
        <v>99</v>
      </c>
      <c r="B153" s="154">
        <v>400</v>
      </c>
      <c r="C153" s="155">
        <v>116350</v>
      </c>
      <c r="D153" s="155">
        <v>0</v>
      </c>
      <c r="E153" s="155">
        <v>116350</v>
      </c>
    </row>
    <row r="154" spans="1:5" ht="12.75">
      <c r="A154" s="259" t="s">
        <v>119</v>
      </c>
      <c r="B154" s="154">
        <v>500</v>
      </c>
      <c r="C154" s="155">
        <v>629777.97</v>
      </c>
      <c r="D154" s="155">
        <v>0</v>
      </c>
      <c r="E154" s="155">
        <v>629777.97</v>
      </c>
    </row>
    <row r="155" spans="1:5" ht="12.75">
      <c r="A155" s="259" t="s">
        <v>101</v>
      </c>
      <c r="B155" s="154">
        <v>600</v>
      </c>
      <c r="C155" s="155">
        <v>160857.59</v>
      </c>
      <c r="D155" s="155">
        <v>0</v>
      </c>
      <c r="E155" s="155">
        <v>160857.59</v>
      </c>
    </row>
    <row r="156" spans="1:5" ht="12.75">
      <c r="A156" s="259" t="s">
        <v>102</v>
      </c>
      <c r="B156" s="154">
        <v>700</v>
      </c>
      <c r="C156" s="155">
        <v>47589</v>
      </c>
      <c r="D156" s="155">
        <v>0</v>
      </c>
      <c r="E156" s="155">
        <v>47589</v>
      </c>
    </row>
    <row r="157" spans="1:5" ht="12.75">
      <c r="A157" s="204" t="s">
        <v>220</v>
      </c>
      <c r="B157" s="167">
        <v>8100</v>
      </c>
      <c r="C157" s="186">
        <v>4832827.08</v>
      </c>
      <c r="D157" s="146">
        <v>13631.309999999823</v>
      </c>
      <c r="E157" s="186">
        <v>4846458.39</v>
      </c>
    </row>
    <row r="158" spans="1:5" ht="12.75">
      <c r="A158" s="260"/>
      <c r="B158" s="202"/>
      <c r="C158" s="155"/>
      <c r="D158" s="140"/>
      <c r="E158" s="155"/>
    </row>
    <row r="159" spans="1:5" ht="12.75">
      <c r="A159" s="185" t="s">
        <v>221</v>
      </c>
      <c r="B159" s="176"/>
      <c r="C159" s="155"/>
      <c r="D159" s="155"/>
      <c r="E159" s="155"/>
    </row>
    <row r="160" spans="1:5" ht="12.75">
      <c r="A160" s="259" t="s">
        <v>96</v>
      </c>
      <c r="B160" s="183">
        <v>100</v>
      </c>
      <c r="C160" s="155">
        <v>675975.35</v>
      </c>
      <c r="D160" s="155">
        <v>0</v>
      </c>
      <c r="E160" s="155">
        <v>675975.35</v>
      </c>
    </row>
    <row r="161" spans="1:5" ht="12.75">
      <c r="A161" s="259" t="s">
        <v>118</v>
      </c>
      <c r="B161" s="154">
        <v>200</v>
      </c>
      <c r="C161" s="155">
        <v>181127.27</v>
      </c>
      <c r="D161" s="155">
        <v>0</v>
      </c>
      <c r="E161" s="155">
        <v>181127.27</v>
      </c>
    </row>
    <row r="162" spans="1:5" ht="12.75">
      <c r="A162" s="259" t="s">
        <v>98</v>
      </c>
      <c r="B162" s="154">
        <v>300</v>
      </c>
      <c r="C162" s="155">
        <v>574402</v>
      </c>
      <c r="D162" s="155">
        <v>1500</v>
      </c>
      <c r="E162" s="155">
        <v>575902</v>
      </c>
    </row>
    <row r="163" spans="1:5" ht="12.75">
      <c r="A163" s="259" t="s">
        <v>99</v>
      </c>
      <c r="B163" s="154">
        <v>400</v>
      </c>
      <c r="C163" s="155">
        <v>4000</v>
      </c>
      <c r="D163" s="155">
        <v>0</v>
      </c>
      <c r="E163" s="155">
        <v>4000</v>
      </c>
    </row>
    <row r="164" spans="1:5" ht="12.75">
      <c r="A164" s="259" t="s">
        <v>119</v>
      </c>
      <c r="B164" s="154">
        <v>500</v>
      </c>
      <c r="C164" s="155">
        <v>81321</v>
      </c>
      <c r="D164" s="155">
        <v>-4200</v>
      </c>
      <c r="E164" s="155">
        <v>77121</v>
      </c>
    </row>
    <row r="165" spans="1:5" ht="12.75">
      <c r="A165" s="259" t="s">
        <v>101</v>
      </c>
      <c r="B165" s="154">
        <v>600</v>
      </c>
      <c r="C165" s="155">
        <v>463101.85</v>
      </c>
      <c r="D165" s="155">
        <v>700</v>
      </c>
      <c r="E165" s="155">
        <v>463801.85</v>
      </c>
    </row>
    <row r="166" spans="1:5" ht="12.75">
      <c r="A166" s="259" t="s">
        <v>102</v>
      </c>
      <c r="B166" s="154">
        <v>700</v>
      </c>
      <c r="C166" s="155">
        <v>1275.54</v>
      </c>
      <c r="D166" s="155">
        <v>2000</v>
      </c>
      <c r="E166" s="155">
        <v>3275.54</v>
      </c>
    </row>
    <row r="167" spans="1:5" ht="12.75">
      <c r="A167" s="204" t="s">
        <v>222</v>
      </c>
      <c r="B167" s="167">
        <v>8200</v>
      </c>
      <c r="C167" s="186">
        <v>1981203.01</v>
      </c>
      <c r="D167" s="146">
        <v>0</v>
      </c>
      <c r="E167" s="186">
        <v>1981203.01</v>
      </c>
    </row>
    <row r="168" spans="1:5" ht="12.75">
      <c r="A168" s="260"/>
      <c r="B168" s="165"/>
      <c r="C168" s="155"/>
      <c r="D168" s="140"/>
      <c r="E168" s="155"/>
    </row>
    <row r="169" spans="1:5" ht="12.75">
      <c r="A169" s="185" t="s">
        <v>223</v>
      </c>
      <c r="B169" s="176"/>
      <c r="C169" s="155"/>
      <c r="D169" s="155"/>
      <c r="E169" s="155"/>
    </row>
    <row r="170" spans="1:5" ht="12.75">
      <c r="A170" s="259" t="s">
        <v>96</v>
      </c>
      <c r="B170" s="183">
        <v>100</v>
      </c>
      <c r="C170" s="155">
        <v>251149.1</v>
      </c>
      <c r="D170" s="155">
        <v>0</v>
      </c>
      <c r="E170" s="155">
        <v>251149.1</v>
      </c>
    </row>
    <row r="171" spans="1:5" ht="12.75">
      <c r="A171" s="259" t="s">
        <v>118</v>
      </c>
      <c r="B171" s="154">
        <v>200</v>
      </c>
      <c r="C171" s="155">
        <v>78392.12</v>
      </c>
      <c r="D171" s="155">
        <v>0</v>
      </c>
      <c r="E171" s="155">
        <v>78392.12</v>
      </c>
    </row>
    <row r="172" spans="1:5" ht="12.75">
      <c r="A172" s="259" t="s">
        <v>98</v>
      </c>
      <c r="B172" s="154">
        <v>300</v>
      </c>
      <c r="C172" s="155">
        <v>15641</v>
      </c>
      <c r="D172" s="155">
        <v>0</v>
      </c>
      <c r="E172" s="155">
        <v>15641</v>
      </c>
    </row>
    <row r="173" spans="1:5" ht="12.75">
      <c r="A173" s="259" t="s">
        <v>119</v>
      </c>
      <c r="B173" s="154">
        <v>500</v>
      </c>
      <c r="C173" s="155">
        <v>120185.98</v>
      </c>
      <c r="D173" s="155">
        <v>-2382.399999999994</v>
      </c>
      <c r="E173" s="155">
        <v>117803.58</v>
      </c>
    </row>
    <row r="174" spans="1:5" ht="12.75">
      <c r="A174" s="259" t="s">
        <v>101</v>
      </c>
      <c r="B174" s="154">
        <v>600</v>
      </c>
      <c r="C174" s="155">
        <v>28136.39</v>
      </c>
      <c r="D174" s="155">
        <v>2382.4</v>
      </c>
      <c r="E174" s="155">
        <v>30518.79</v>
      </c>
    </row>
    <row r="175" spans="1:5" ht="12.75">
      <c r="A175" s="259" t="s">
        <v>102</v>
      </c>
      <c r="B175" s="154">
        <v>700</v>
      </c>
      <c r="C175" s="155">
        <v>43080</v>
      </c>
      <c r="D175" s="155">
        <v>0</v>
      </c>
      <c r="E175" s="155">
        <v>43080</v>
      </c>
    </row>
    <row r="176" spans="1:5" ht="12.75">
      <c r="A176" s="204" t="s">
        <v>224</v>
      </c>
      <c r="B176" s="167">
        <v>9100</v>
      </c>
      <c r="C176" s="186">
        <v>536584.59</v>
      </c>
      <c r="D176" s="146">
        <v>7.275957614183426E-12</v>
      </c>
      <c r="E176" s="186">
        <v>536584.59</v>
      </c>
    </row>
    <row r="177" spans="1:5" ht="12.75">
      <c r="A177" s="260"/>
      <c r="B177" s="154"/>
      <c r="C177" s="155"/>
      <c r="D177" s="140"/>
      <c r="E177" s="155"/>
    </row>
    <row r="178" spans="1:5" ht="12.75">
      <c r="A178" s="204" t="s">
        <v>38</v>
      </c>
      <c r="B178" s="154"/>
      <c r="C178" s="152">
        <v>249666170.98000002</v>
      </c>
      <c r="D178" s="152">
        <v>2049360.06</v>
      </c>
      <c r="E178" s="152">
        <v>251715531.03999993</v>
      </c>
    </row>
    <row r="179" spans="1:5" ht="12.75">
      <c r="A179" s="259"/>
      <c r="B179" s="202"/>
      <c r="C179" s="261"/>
      <c r="D179" s="166"/>
      <c r="E179" s="261"/>
    </row>
    <row r="180" spans="1:5" ht="12.75">
      <c r="A180" s="185" t="s">
        <v>225</v>
      </c>
      <c r="B180" s="165"/>
      <c r="C180" s="184"/>
      <c r="D180" s="184"/>
      <c r="E180" s="184"/>
    </row>
    <row r="181" spans="1:5" ht="12.75">
      <c r="A181" s="259" t="s">
        <v>226</v>
      </c>
      <c r="B181" s="183">
        <v>930</v>
      </c>
      <c r="C181" s="184"/>
      <c r="D181" s="184"/>
      <c r="E181" s="184"/>
    </row>
    <row r="182" spans="1:5" ht="12.75">
      <c r="A182" s="259" t="s">
        <v>227</v>
      </c>
      <c r="B182" s="183">
        <v>970</v>
      </c>
      <c r="C182" s="184"/>
      <c r="D182" s="184"/>
      <c r="E182" s="184"/>
    </row>
    <row r="183" spans="1:5" ht="12.75">
      <c r="A183" s="259" t="s">
        <v>228</v>
      </c>
      <c r="B183" s="154">
        <v>980</v>
      </c>
      <c r="C183" s="212">
        <v>0</v>
      </c>
      <c r="D183" s="184"/>
      <c r="E183" s="212">
        <v>0</v>
      </c>
    </row>
    <row r="184" spans="1:5" ht="12.75">
      <c r="A184" s="204" t="s">
        <v>24</v>
      </c>
      <c r="B184" s="167">
        <v>9700</v>
      </c>
      <c r="C184" s="152">
        <v>0</v>
      </c>
      <c r="D184" s="152"/>
      <c r="E184" s="152"/>
    </row>
    <row r="185" spans="1:5" ht="12.75">
      <c r="A185" s="259"/>
      <c r="B185" s="183"/>
      <c r="C185" s="262">
        <v>0</v>
      </c>
      <c r="D185" s="262">
        <v>0</v>
      </c>
      <c r="E185" s="262"/>
    </row>
    <row r="186" spans="1:5" ht="12.75">
      <c r="A186" s="185" t="s">
        <v>240</v>
      </c>
      <c r="B186" s="164">
        <v>2700</v>
      </c>
      <c r="C186" s="152">
        <v>24768210</v>
      </c>
      <c r="D186" s="152">
        <v>-1268841.36</v>
      </c>
      <c r="E186" s="263">
        <v>23499368.73</v>
      </c>
    </row>
    <row r="187" spans="1:5" ht="15">
      <c r="A187" s="264"/>
      <c r="B187" s="265"/>
      <c r="C187" s="152"/>
      <c r="D187" s="262"/>
      <c r="E187" s="152"/>
    </row>
    <row r="188" spans="1:5" ht="14.25">
      <c r="A188" s="266" t="s">
        <v>149</v>
      </c>
      <c r="B188" s="165"/>
      <c r="C188" s="184"/>
      <c r="D188" s="184"/>
      <c r="E188" s="184"/>
    </row>
    <row r="189" spans="1:5" ht="14.25">
      <c r="A189" s="267" t="s">
        <v>229</v>
      </c>
      <c r="B189" s="183"/>
      <c r="C189" s="217">
        <v>274434380.98</v>
      </c>
      <c r="D189" s="217">
        <v>780518.7899999022</v>
      </c>
      <c r="E189" s="217">
        <v>275214899.7699999</v>
      </c>
    </row>
  </sheetData>
  <sheetProtection password="C794" sheet="1" objects="1" scenarios="1"/>
  <mergeCells count="1">
    <mergeCell ref="C5:E5"/>
  </mergeCells>
  <printOptions/>
  <pageMargins left="0.75" right="0.75" top="1" bottom="1" header="0.5" footer="0.5"/>
  <pageSetup fitToHeight="3" horizontalDpi="600" verticalDpi="600" orientation="portrait" scale="73" r:id="rId1"/>
  <rowBreaks count="2" manualBreakCount="2">
    <brk id="65" max="4" man="1"/>
    <brk id="12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9.140625" defaultRowHeight="12.75"/>
  <cols>
    <col min="1" max="1" width="53.140625" style="0" bestFit="1" customWidth="1"/>
    <col min="2" max="2" width="13.421875" style="0" bestFit="1" customWidth="1"/>
    <col min="3" max="5" width="17.57421875" style="0" bestFit="1" customWidth="1"/>
  </cols>
  <sheetData>
    <row r="1" spans="1:5" ht="18">
      <c r="A1" s="1" t="s">
        <v>0</v>
      </c>
      <c r="B1" s="2"/>
      <c r="C1" s="5"/>
      <c r="D1" s="3"/>
      <c r="E1" s="4"/>
    </row>
    <row r="2" spans="1:5" ht="18">
      <c r="A2" s="6" t="s">
        <v>1</v>
      </c>
      <c r="B2" s="7"/>
      <c r="C2" s="10"/>
      <c r="D2" s="8"/>
      <c r="E2" s="9"/>
    </row>
    <row r="3" spans="1:5" ht="18">
      <c r="A3" s="125" t="s">
        <v>233</v>
      </c>
      <c r="B3" s="7"/>
      <c r="C3" s="10"/>
      <c r="D3" s="8"/>
      <c r="E3" s="9"/>
    </row>
    <row r="4" spans="1:5" ht="18">
      <c r="A4" s="6"/>
      <c r="B4" s="11"/>
      <c r="C4" s="10"/>
      <c r="D4" s="8"/>
      <c r="E4" s="9"/>
    </row>
    <row r="5" spans="1:5" ht="15">
      <c r="A5" s="12" t="s">
        <v>2</v>
      </c>
      <c r="B5" s="13"/>
      <c r="C5" s="16"/>
      <c r="D5" s="14"/>
      <c r="E5" s="15"/>
    </row>
    <row r="6" spans="1:5" ht="12.75">
      <c r="A6" s="17"/>
      <c r="B6" s="18" t="s">
        <v>3</v>
      </c>
      <c r="C6" s="285" t="s">
        <v>230</v>
      </c>
      <c r="D6" s="286"/>
      <c r="E6" s="287"/>
    </row>
    <row r="7" spans="1:5" ht="12.75">
      <c r="A7" s="19"/>
      <c r="B7" s="20" t="s">
        <v>4</v>
      </c>
      <c r="C7" s="21" t="s">
        <v>5</v>
      </c>
      <c r="D7" s="21" t="s">
        <v>6</v>
      </c>
      <c r="E7" s="21" t="s">
        <v>7</v>
      </c>
    </row>
    <row r="8" spans="1:5" ht="15.75">
      <c r="A8" s="22" t="s">
        <v>8</v>
      </c>
      <c r="B8" s="23" t="s">
        <v>9</v>
      </c>
      <c r="C8" s="24" t="s">
        <v>7</v>
      </c>
      <c r="D8" s="25" t="s">
        <v>10</v>
      </c>
      <c r="E8" s="24" t="s">
        <v>10</v>
      </c>
    </row>
    <row r="9" spans="1:5" ht="12.75">
      <c r="A9" s="26" t="s">
        <v>11</v>
      </c>
      <c r="B9" s="27"/>
      <c r="C9" s="28"/>
      <c r="D9" s="29"/>
      <c r="E9" s="28"/>
    </row>
    <row r="10" spans="1:5" ht="12.75">
      <c r="A10" s="30" t="s">
        <v>12</v>
      </c>
      <c r="B10" s="31">
        <v>3321</v>
      </c>
      <c r="C10" s="28">
        <v>0</v>
      </c>
      <c r="D10" s="32">
        <v>0</v>
      </c>
      <c r="E10" s="28">
        <v>0</v>
      </c>
    </row>
    <row r="11" spans="1:5" ht="12.75">
      <c r="A11" s="30" t="s">
        <v>13</v>
      </c>
      <c r="B11" s="31">
        <v>3322</v>
      </c>
      <c r="C11" s="28">
        <v>995000</v>
      </c>
      <c r="D11" s="32">
        <v>0</v>
      </c>
      <c r="E11" s="28">
        <v>995000</v>
      </c>
    </row>
    <row r="12" spans="1:5" ht="12.75">
      <c r="A12" s="30" t="s">
        <v>14</v>
      </c>
      <c r="B12" s="31">
        <v>3325</v>
      </c>
      <c r="C12" s="28">
        <v>0</v>
      </c>
      <c r="D12" s="32">
        <v>0</v>
      </c>
      <c r="E12" s="28">
        <v>0</v>
      </c>
    </row>
    <row r="13" spans="1:5" ht="12.75">
      <c r="A13" s="30" t="s">
        <v>15</v>
      </c>
      <c r="B13" s="31">
        <v>3326</v>
      </c>
      <c r="C13" s="28">
        <v>15000</v>
      </c>
      <c r="D13" s="32">
        <v>0</v>
      </c>
      <c r="E13" s="28">
        <v>15000</v>
      </c>
    </row>
    <row r="14" spans="1:5" ht="12.75">
      <c r="A14" s="30" t="s">
        <v>16</v>
      </c>
      <c r="B14" s="31">
        <v>3341</v>
      </c>
      <c r="C14" s="28">
        <v>223250</v>
      </c>
      <c r="D14" s="32">
        <v>0</v>
      </c>
      <c r="E14" s="28">
        <v>223250</v>
      </c>
    </row>
    <row r="15" spans="1:5" ht="12.75">
      <c r="A15" s="33" t="s">
        <v>17</v>
      </c>
      <c r="B15" s="23">
        <v>3300</v>
      </c>
      <c r="C15" s="34">
        <v>1233250</v>
      </c>
      <c r="D15" s="34">
        <v>0</v>
      </c>
      <c r="E15" s="34">
        <v>1233250</v>
      </c>
    </row>
    <row r="16" spans="1:5" ht="12.75">
      <c r="A16" s="35"/>
      <c r="B16" s="27"/>
      <c r="C16" s="28"/>
      <c r="D16" s="32"/>
      <c r="E16" s="28"/>
    </row>
    <row r="17" spans="1:5" ht="12.75">
      <c r="A17" s="35" t="s">
        <v>18</v>
      </c>
      <c r="B17" s="27"/>
      <c r="C17" s="28"/>
      <c r="D17" s="32"/>
      <c r="E17" s="28"/>
    </row>
    <row r="18" spans="1:5" ht="12.75">
      <c r="A18" s="30" t="s">
        <v>19</v>
      </c>
      <c r="B18" s="31">
        <v>3430</v>
      </c>
      <c r="C18" s="28">
        <v>15000</v>
      </c>
      <c r="D18" s="32">
        <v>0</v>
      </c>
      <c r="E18" s="28">
        <v>15000</v>
      </c>
    </row>
    <row r="19" spans="1:5" ht="12.75">
      <c r="A19" s="33" t="s">
        <v>20</v>
      </c>
      <c r="B19" s="23">
        <v>3400</v>
      </c>
      <c r="C19" s="34">
        <v>15000</v>
      </c>
      <c r="D19" s="34">
        <v>0</v>
      </c>
      <c r="E19" s="34">
        <v>15000</v>
      </c>
    </row>
    <row r="20" spans="1:5" ht="12.75">
      <c r="A20" s="35"/>
      <c r="B20" s="23"/>
      <c r="C20" s="32"/>
      <c r="D20" s="32"/>
      <c r="E20" s="32"/>
    </row>
    <row r="21" spans="1:5" ht="12.75">
      <c r="A21" s="36" t="s">
        <v>21</v>
      </c>
      <c r="B21" s="37"/>
      <c r="C21" s="38">
        <v>1248250</v>
      </c>
      <c r="D21" s="38">
        <v>0</v>
      </c>
      <c r="E21" s="38">
        <v>1248250</v>
      </c>
    </row>
    <row r="22" spans="1:5" ht="12.75">
      <c r="A22" s="36"/>
      <c r="B22" s="39"/>
      <c r="C22" s="28"/>
      <c r="D22" s="32"/>
      <c r="E22" s="28"/>
    </row>
    <row r="23" spans="1:5" ht="12.75">
      <c r="A23" s="40" t="s">
        <v>22</v>
      </c>
      <c r="B23" s="27"/>
      <c r="C23" s="28"/>
      <c r="D23" s="32"/>
      <c r="E23" s="28"/>
    </row>
    <row r="24" spans="1:5" ht="12.75">
      <c r="A24" s="17" t="s">
        <v>23</v>
      </c>
      <c r="B24" s="31">
        <v>3630</v>
      </c>
      <c r="C24" s="28">
        <v>4687839</v>
      </c>
      <c r="D24" s="32">
        <v>0</v>
      </c>
      <c r="E24" s="28">
        <v>4687839</v>
      </c>
    </row>
    <row r="25" spans="1:5" ht="12.75">
      <c r="A25" s="40" t="s">
        <v>24</v>
      </c>
      <c r="B25" s="23">
        <v>3600</v>
      </c>
      <c r="C25" s="34">
        <v>4687839</v>
      </c>
      <c r="D25" s="34">
        <v>0</v>
      </c>
      <c r="E25" s="34">
        <v>4687839</v>
      </c>
    </row>
    <row r="26" spans="1:5" ht="12.75">
      <c r="A26" s="40"/>
      <c r="B26" s="27"/>
      <c r="C26" s="28"/>
      <c r="D26" s="32"/>
      <c r="E26" s="28"/>
    </row>
    <row r="27" spans="1:5" ht="12.75">
      <c r="A27" s="40" t="s">
        <v>25</v>
      </c>
      <c r="B27" s="27"/>
      <c r="C27" s="28"/>
      <c r="D27" s="32"/>
      <c r="E27" s="28"/>
    </row>
    <row r="28" spans="1:5" ht="12.75">
      <c r="A28" s="10" t="s">
        <v>26</v>
      </c>
      <c r="B28" s="31">
        <v>3710</v>
      </c>
      <c r="C28" s="28">
        <v>0</v>
      </c>
      <c r="D28" s="32">
        <v>0</v>
      </c>
      <c r="E28" s="28">
        <v>0</v>
      </c>
    </row>
    <row r="29" spans="1:5" ht="12.75">
      <c r="A29" s="10" t="s">
        <v>27</v>
      </c>
      <c r="B29" s="31">
        <v>3750</v>
      </c>
      <c r="C29" s="28">
        <v>0</v>
      </c>
      <c r="D29" s="32">
        <v>0</v>
      </c>
      <c r="E29" s="28">
        <v>0</v>
      </c>
    </row>
    <row r="30" spans="1:5" ht="12.75">
      <c r="A30" s="40" t="s">
        <v>28</v>
      </c>
      <c r="B30" s="23">
        <v>3700</v>
      </c>
      <c r="C30" s="34">
        <v>0</v>
      </c>
      <c r="D30" s="34">
        <v>0</v>
      </c>
      <c r="E30" s="34">
        <v>0</v>
      </c>
    </row>
    <row r="31" spans="1:5" ht="12.75">
      <c r="A31" s="40"/>
      <c r="B31" s="41"/>
      <c r="C31" s="42"/>
      <c r="D31" s="32"/>
      <c r="E31" s="42"/>
    </row>
    <row r="32" spans="1:5" ht="12.75">
      <c r="A32" s="40" t="s">
        <v>29</v>
      </c>
      <c r="B32" s="27"/>
      <c r="C32" s="32"/>
      <c r="D32" s="43"/>
      <c r="E32" s="32"/>
    </row>
    <row r="33" spans="1:5" ht="12.75">
      <c r="A33" s="40" t="s">
        <v>30</v>
      </c>
      <c r="B33" s="31"/>
      <c r="C33" s="44">
        <v>5936089</v>
      </c>
      <c r="D33" s="44">
        <v>0</v>
      </c>
      <c r="E33" s="44">
        <v>5936089</v>
      </c>
    </row>
    <row r="34" spans="1:5" ht="12.75">
      <c r="A34" s="10"/>
      <c r="B34" s="41"/>
      <c r="C34" s="42"/>
      <c r="D34" s="32"/>
      <c r="E34" s="42"/>
    </row>
    <row r="35" spans="1:5" ht="12.75">
      <c r="A35" s="40" t="s">
        <v>241</v>
      </c>
      <c r="B35" s="23">
        <v>2800</v>
      </c>
      <c r="C35" s="45">
        <v>625391.76</v>
      </c>
      <c r="D35" s="46">
        <v>0</v>
      </c>
      <c r="E35" s="45">
        <v>625391.76</v>
      </c>
    </row>
    <row r="36" spans="1:5" ht="12.75">
      <c r="A36" s="10"/>
      <c r="B36" s="31"/>
      <c r="C36" s="28"/>
      <c r="D36" s="32"/>
      <c r="E36" s="28"/>
    </row>
    <row r="37" spans="1:5" ht="15.75">
      <c r="A37" s="47" t="s">
        <v>31</v>
      </c>
      <c r="B37" s="48"/>
      <c r="C37" s="49"/>
      <c r="D37" s="49"/>
      <c r="E37" s="49"/>
    </row>
    <row r="38" spans="1:5" ht="14.25">
      <c r="A38" s="50" t="s">
        <v>32</v>
      </c>
      <c r="B38" s="31"/>
      <c r="C38" s="51">
        <v>6561480.76</v>
      </c>
      <c r="D38" s="51">
        <v>0</v>
      </c>
      <c r="E38" s="51">
        <v>6561480.76</v>
      </c>
    </row>
    <row r="39" spans="1:5" ht="12.75">
      <c r="A39" s="10"/>
      <c r="B39" s="52"/>
      <c r="C39" s="42"/>
      <c r="D39" s="53"/>
      <c r="E39" s="42"/>
    </row>
    <row r="40" spans="1:5" ht="15.75">
      <c r="A40" s="54" t="s">
        <v>33</v>
      </c>
      <c r="B40" s="55"/>
      <c r="C40" s="56"/>
      <c r="D40" s="57"/>
      <c r="E40" s="56"/>
    </row>
    <row r="41" spans="1:5" ht="12.75">
      <c r="A41" s="58" t="s">
        <v>34</v>
      </c>
      <c r="B41" s="39"/>
      <c r="C41" s="28"/>
      <c r="D41" s="42"/>
      <c r="E41" s="28"/>
    </row>
    <row r="42" spans="1:5" ht="12.75">
      <c r="A42" s="17" t="s">
        <v>35</v>
      </c>
      <c r="B42" s="59">
        <v>710</v>
      </c>
      <c r="C42" s="28">
        <v>2690000</v>
      </c>
      <c r="D42" s="32">
        <v>0</v>
      </c>
      <c r="E42" s="28">
        <v>2690000</v>
      </c>
    </row>
    <row r="43" spans="1:5" ht="12.75">
      <c r="A43" s="17" t="s">
        <v>36</v>
      </c>
      <c r="B43" s="59">
        <v>720</v>
      </c>
      <c r="C43" s="28">
        <v>3173605.5</v>
      </c>
      <c r="D43" s="32">
        <v>0</v>
      </c>
      <c r="E43" s="28">
        <v>3173605.5</v>
      </c>
    </row>
    <row r="44" spans="1:5" ht="12.75">
      <c r="A44" s="17" t="s">
        <v>37</v>
      </c>
      <c r="B44" s="59">
        <v>730</v>
      </c>
      <c r="C44" s="28">
        <v>16600</v>
      </c>
      <c r="D44" s="32">
        <v>0</v>
      </c>
      <c r="E44" s="28">
        <v>16600</v>
      </c>
    </row>
    <row r="45" spans="1:5" ht="12.75">
      <c r="A45" s="40" t="s">
        <v>38</v>
      </c>
      <c r="B45" s="23">
        <v>9200</v>
      </c>
      <c r="C45" s="34">
        <v>5880206</v>
      </c>
      <c r="D45" s="34"/>
      <c r="E45" s="34">
        <v>5880206</v>
      </c>
    </row>
    <row r="46" spans="1:5" ht="12.75">
      <c r="A46" s="60" t="s">
        <v>39</v>
      </c>
      <c r="B46" s="39">
        <v>930</v>
      </c>
      <c r="C46" s="61"/>
      <c r="D46" s="61"/>
      <c r="E46" s="61"/>
    </row>
    <row r="47" spans="1:5" ht="12.75">
      <c r="A47" s="40" t="s">
        <v>40</v>
      </c>
      <c r="B47" s="41">
        <v>9700</v>
      </c>
      <c r="C47" s="34">
        <v>0</v>
      </c>
      <c r="D47" s="34">
        <v>0</v>
      </c>
      <c r="E47" s="34">
        <v>0</v>
      </c>
    </row>
    <row r="48" spans="1:5" ht="12.75">
      <c r="A48" s="40"/>
      <c r="B48" s="27"/>
      <c r="C48" s="62">
        <v>0</v>
      </c>
      <c r="D48" s="62"/>
      <c r="E48" s="62"/>
    </row>
    <row r="49" spans="1:5" ht="12.75">
      <c r="A49" s="40" t="s">
        <v>41</v>
      </c>
      <c r="B49" s="27"/>
      <c r="C49" s="62">
        <v>0</v>
      </c>
      <c r="D49" s="62"/>
      <c r="E49" s="62"/>
    </row>
    <row r="50" spans="1:5" ht="12.75">
      <c r="A50" s="10"/>
      <c r="B50" s="39"/>
      <c r="C50" s="28"/>
      <c r="D50" s="32"/>
      <c r="E50" s="28"/>
    </row>
    <row r="51" spans="1:5" ht="12.75">
      <c r="A51" s="35" t="s">
        <v>240</v>
      </c>
      <c r="B51" s="41">
        <v>2700</v>
      </c>
      <c r="C51" s="45">
        <v>681275.26</v>
      </c>
      <c r="D51" s="45">
        <v>-0.2600000000093132</v>
      </c>
      <c r="E51" s="45">
        <v>681275</v>
      </c>
    </row>
    <row r="52" spans="1:5" ht="12.75">
      <c r="A52" s="64"/>
      <c r="B52" s="31"/>
      <c r="C52" s="65"/>
      <c r="D52" s="63"/>
      <c r="E52" s="65"/>
    </row>
    <row r="53" spans="1:5" ht="14.25">
      <c r="A53" s="66" t="s">
        <v>42</v>
      </c>
      <c r="B53" s="67"/>
      <c r="C53" s="68">
        <f>C51+C45</f>
        <v>6561481.26</v>
      </c>
      <c r="D53" s="68">
        <f>D51+D45</f>
        <v>-0.2600000000093132</v>
      </c>
      <c r="E53" s="68">
        <f>E51+E45</f>
        <v>6561481</v>
      </c>
    </row>
  </sheetData>
  <sheetProtection password="C794"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/>
  <cols>
    <col min="1" max="1" width="55.140625" style="0" bestFit="1" customWidth="1"/>
    <col min="2" max="2" width="10.140625" style="0" bestFit="1" customWidth="1"/>
    <col min="3" max="3" width="19.421875" style="0" bestFit="1" customWidth="1"/>
    <col min="4" max="4" width="17.57421875" style="0" bestFit="1" customWidth="1"/>
    <col min="5" max="5" width="19.00390625" style="0" bestFit="1" customWidth="1"/>
  </cols>
  <sheetData>
    <row r="1" spans="1:5" ht="18">
      <c r="A1" s="1" t="s">
        <v>0</v>
      </c>
      <c r="B1" s="69"/>
      <c r="C1" s="72"/>
      <c r="D1" s="70"/>
      <c r="E1" s="71"/>
    </row>
    <row r="2" spans="1:5" ht="18">
      <c r="A2" s="6" t="s">
        <v>43</v>
      </c>
      <c r="B2" s="73"/>
      <c r="C2" s="76"/>
      <c r="D2" s="74"/>
      <c r="E2" s="75"/>
    </row>
    <row r="3" spans="1:5" ht="18">
      <c r="A3" s="125" t="s">
        <v>233</v>
      </c>
      <c r="B3" s="73"/>
      <c r="C3" s="76"/>
      <c r="D3" s="74"/>
      <c r="E3" s="75"/>
    </row>
    <row r="4" spans="1:5" ht="12.75">
      <c r="A4" s="77"/>
      <c r="B4" s="73"/>
      <c r="C4" s="76"/>
      <c r="D4" s="74"/>
      <c r="E4" s="75"/>
    </row>
    <row r="5" spans="1:5" ht="15.75">
      <c r="A5" s="12" t="s">
        <v>2</v>
      </c>
      <c r="B5" s="78"/>
      <c r="C5" s="81"/>
      <c r="D5" s="79"/>
      <c r="E5" s="80"/>
    </row>
    <row r="6" spans="1:5" ht="12.75">
      <c r="A6" s="69"/>
      <c r="B6" s="82"/>
      <c r="C6" s="288" t="s">
        <v>231</v>
      </c>
      <c r="D6" s="280"/>
      <c r="E6" s="281"/>
    </row>
    <row r="7" spans="1:5" ht="12.75">
      <c r="A7" s="10"/>
      <c r="B7" s="77" t="s">
        <v>4</v>
      </c>
      <c r="C7" s="83" t="s">
        <v>5</v>
      </c>
      <c r="D7" s="83" t="s">
        <v>6</v>
      </c>
      <c r="E7" s="83" t="s">
        <v>7</v>
      </c>
    </row>
    <row r="8" spans="1:5" ht="15.75">
      <c r="A8" s="84" t="s">
        <v>8</v>
      </c>
      <c r="B8" s="85" t="s">
        <v>9</v>
      </c>
      <c r="C8" s="86" t="s">
        <v>7</v>
      </c>
      <c r="D8" s="86" t="s">
        <v>10</v>
      </c>
      <c r="E8" s="86" t="s">
        <v>10</v>
      </c>
    </row>
    <row r="9" spans="1:5" ht="12.75">
      <c r="A9" s="35" t="s">
        <v>44</v>
      </c>
      <c r="B9" s="87"/>
      <c r="C9" s="61"/>
      <c r="D9" s="88"/>
      <c r="E9" s="61"/>
    </row>
    <row r="10" spans="1:5" ht="12.75">
      <c r="A10" s="60" t="s">
        <v>12</v>
      </c>
      <c r="B10" s="89">
        <v>3321</v>
      </c>
      <c r="C10" s="61">
        <v>300000</v>
      </c>
      <c r="D10" s="90">
        <v>0</v>
      </c>
      <c r="E10" s="61">
        <v>300000</v>
      </c>
    </row>
    <row r="11" spans="1:5" ht="12.75">
      <c r="A11" s="60" t="s">
        <v>45</v>
      </c>
      <c r="B11" s="89">
        <v>3325</v>
      </c>
      <c r="C11" s="61">
        <v>16000</v>
      </c>
      <c r="D11" s="90">
        <v>0</v>
      </c>
      <c r="E11" s="61">
        <v>16000</v>
      </c>
    </row>
    <row r="12" spans="1:5" ht="12.75">
      <c r="A12" s="60" t="s">
        <v>46</v>
      </c>
      <c r="B12" s="91">
        <v>3390</v>
      </c>
      <c r="C12" s="61">
        <v>0</v>
      </c>
      <c r="D12" s="90">
        <v>0</v>
      </c>
      <c r="E12" s="61">
        <v>0</v>
      </c>
    </row>
    <row r="13" spans="1:5" ht="12.75">
      <c r="A13" s="60" t="s">
        <v>47</v>
      </c>
      <c r="B13" s="91">
        <v>3391</v>
      </c>
      <c r="C13" s="61">
        <v>10522109</v>
      </c>
      <c r="D13" s="90">
        <v>0</v>
      </c>
      <c r="E13" s="61">
        <v>10522109</v>
      </c>
    </row>
    <row r="14" spans="1:5" ht="12.75">
      <c r="A14" s="60" t="s">
        <v>48</v>
      </c>
      <c r="B14" s="91">
        <v>3392</v>
      </c>
      <c r="C14" s="61">
        <v>0</v>
      </c>
      <c r="D14" s="90">
        <v>0</v>
      </c>
      <c r="E14" s="61">
        <v>0</v>
      </c>
    </row>
    <row r="15" spans="1:5" ht="12.75">
      <c r="A15" s="60" t="s">
        <v>49</v>
      </c>
      <c r="B15" s="91">
        <v>3393</v>
      </c>
      <c r="C15" s="61">
        <v>0</v>
      </c>
      <c r="D15" s="90">
        <v>0</v>
      </c>
      <c r="E15" s="61"/>
    </row>
    <row r="16" spans="1:5" ht="12.75">
      <c r="A16" s="60" t="s">
        <v>50</v>
      </c>
      <c r="B16" s="91">
        <v>3394</v>
      </c>
      <c r="C16" s="61">
        <v>0</v>
      </c>
      <c r="D16" s="90">
        <v>0</v>
      </c>
      <c r="E16" s="61"/>
    </row>
    <row r="17" spans="1:5" ht="12.75">
      <c r="A17" s="60" t="s">
        <v>51</v>
      </c>
      <c r="B17" s="91">
        <v>3396</v>
      </c>
      <c r="C17" s="61">
        <v>39715499</v>
      </c>
      <c r="D17" s="90">
        <v>0</v>
      </c>
      <c r="E17" s="61">
        <v>39715499</v>
      </c>
    </row>
    <row r="18" spans="1:5" ht="12.75">
      <c r="A18" s="60" t="s">
        <v>52</v>
      </c>
      <c r="B18" s="92">
        <v>3398</v>
      </c>
      <c r="C18" s="61">
        <v>58000</v>
      </c>
      <c r="D18" s="90">
        <v>0</v>
      </c>
      <c r="E18" s="61">
        <v>58000</v>
      </c>
    </row>
    <row r="19" spans="1:5" ht="12.75">
      <c r="A19" s="60" t="s">
        <v>53</v>
      </c>
      <c r="B19" s="92">
        <v>3399</v>
      </c>
      <c r="C19" s="61">
        <v>3184671</v>
      </c>
      <c r="D19" s="90">
        <v>0</v>
      </c>
      <c r="E19" s="61">
        <v>3184671</v>
      </c>
    </row>
    <row r="20" spans="1:5" ht="12.75">
      <c r="A20" s="40" t="s">
        <v>17</v>
      </c>
      <c r="B20" s="93">
        <v>3300</v>
      </c>
      <c r="C20" s="34">
        <v>53796279</v>
      </c>
      <c r="D20" s="45">
        <v>0</v>
      </c>
      <c r="E20" s="34">
        <v>53796279</v>
      </c>
    </row>
    <row r="21" spans="1:5" ht="12.75">
      <c r="A21" s="40"/>
      <c r="B21" s="77"/>
      <c r="C21" s="61"/>
      <c r="D21" s="90"/>
      <c r="E21" s="61"/>
    </row>
    <row r="22" spans="1:5" ht="12.75">
      <c r="A22" s="40" t="s">
        <v>54</v>
      </c>
      <c r="B22" s="87"/>
      <c r="C22" s="61"/>
      <c r="D22" s="90"/>
      <c r="E22" s="61"/>
    </row>
    <row r="23" spans="1:5" ht="12.75">
      <c r="A23" s="60" t="s">
        <v>55</v>
      </c>
      <c r="B23" s="89">
        <v>3413</v>
      </c>
      <c r="C23" s="61">
        <v>17001200</v>
      </c>
      <c r="D23" s="90">
        <v>0</v>
      </c>
      <c r="E23" s="61">
        <v>17001200</v>
      </c>
    </row>
    <row r="24" spans="1:5" ht="12.75">
      <c r="A24" s="60" t="s">
        <v>56</v>
      </c>
      <c r="B24" s="91">
        <v>3418</v>
      </c>
      <c r="C24" s="61">
        <v>1800000</v>
      </c>
      <c r="D24" s="90">
        <v>0</v>
      </c>
      <c r="E24" s="61">
        <v>1800000</v>
      </c>
    </row>
    <row r="25" spans="1:5" ht="12.75">
      <c r="A25" s="60" t="s">
        <v>57</v>
      </c>
      <c r="B25" s="91">
        <v>3421</v>
      </c>
      <c r="C25" s="61">
        <v>0</v>
      </c>
      <c r="D25" s="90">
        <v>0</v>
      </c>
      <c r="E25" s="61"/>
    </row>
    <row r="26" spans="1:5" ht="12.75">
      <c r="A26" s="60" t="s">
        <v>58</v>
      </c>
      <c r="B26" s="91">
        <v>3430</v>
      </c>
      <c r="C26" s="61">
        <v>1067046.07</v>
      </c>
      <c r="D26" s="90">
        <v>0</v>
      </c>
      <c r="E26" s="61">
        <v>1067046.07</v>
      </c>
    </row>
    <row r="27" spans="1:5" ht="12.75">
      <c r="A27" s="60" t="s">
        <v>59</v>
      </c>
      <c r="B27" s="91">
        <v>3490</v>
      </c>
      <c r="C27" s="61">
        <v>10000000</v>
      </c>
      <c r="D27" s="90">
        <v>0</v>
      </c>
      <c r="E27" s="61">
        <v>10000000</v>
      </c>
    </row>
    <row r="28" spans="1:5" ht="12.75">
      <c r="A28" s="40" t="s">
        <v>20</v>
      </c>
      <c r="B28" s="93">
        <v>3400</v>
      </c>
      <c r="C28" s="34">
        <v>29868246.07</v>
      </c>
      <c r="D28" s="45">
        <v>0</v>
      </c>
      <c r="E28" s="34">
        <v>29868246.07</v>
      </c>
    </row>
    <row r="29" spans="1:5" ht="12.75">
      <c r="A29" s="40"/>
      <c r="B29" s="77"/>
      <c r="C29" s="61"/>
      <c r="D29" s="90"/>
      <c r="E29" s="61"/>
    </row>
    <row r="30" spans="1:5" ht="12.75">
      <c r="A30" s="40" t="s">
        <v>22</v>
      </c>
      <c r="B30" s="77">
        <v>3620</v>
      </c>
      <c r="C30" s="61">
        <v>0</v>
      </c>
      <c r="D30" s="90"/>
      <c r="E30" s="61"/>
    </row>
    <row r="31" spans="1:5" ht="12.75">
      <c r="A31" s="40" t="s">
        <v>60</v>
      </c>
      <c r="B31" s="24">
        <v>3610</v>
      </c>
      <c r="C31" s="94">
        <v>0</v>
      </c>
      <c r="D31" s="95">
        <v>0</v>
      </c>
      <c r="E31" s="94"/>
    </row>
    <row r="32" spans="1:5" ht="12.75">
      <c r="A32" s="40" t="s">
        <v>24</v>
      </c>
      <c r="B32" s="24">
        <v>3600</v>
      </c>
      <c r="C32" s="45">
        <v>0</v>
      </c>
      <c r="D32" s="45">
        <v>0</v>
      </c>
      <c r="E32" s="45">
        <v>0</v>
      </c>
    </row>
    <row r="33" spans="1:5" ht="12.75">
      <c r="A33" s="40"/>
      <c r="B33" s="24"/>
      <c r="C33" s="62"/>
      <c r="D33" s="96"/>
      <c r="E33" s="62"/>
    </row>
    <row r="34" spans="1:5" ht="12.75">
      <c r="A34" s="40" t="s">
        <v>61</v>
      </c>
      <c r="B34" s="24">
        <v>3711</v>
      </c>
      <c r="C34" s="62">
        <v>0</v>
      </c>
      <c r="D34" s="90">
        <v>0</v>
      </c>
      <c r="E34" s="62">
        <v>0</v>
      </c>
    </row>
    <row r="35" spans="1:5" ht="12.75">
      <c r="A35" s="40" t="s">
        <v>62</v>
      </c>
      <c r="B35" s="24">
        <v>3750</v>
      </c>
      <c r="C35" s="62">
        <v>0</v>
      </c>
      <c r="D35" s="90">
        <v>0</v>
      </c>
      <c r="E35" s="62"/>
    </row>
    <row r="36" spans="1:5" ht="12.75">
      <c r="A36" s="40" t="s">
        <v>63</v>
      </c>
      <c r="B36" s="24">
        <v>3700</v>
      </c>
      <c r="C36" s="62">
        <v>0</v>
      </c>
      <c r="D36" s="62">
        <v>0</v>
      </c>
      <c r="E36" s="62"/>
    </row>
    <row r="37" spans="1:5" ht="12.75">
      <c r="A37" s="40"/>
      <c r="B37" s="24"/>
      <c r="C37" s="62"/>
      <c r="D37" s="96"/>
      <c r="E37" s="62"/>
    </row>
    <row r="38" spans="1:5" ht="12.75">
      <c r="A38" s="40"/>
      <c r="B38" s="93"/>
      <c r="C38" s="61"/>
      <c r="D38" s="90"/>
      <c r="E38" s="61"/>
    </row>
    <row r="39" spans="1:5" ht="12.75">
      <c r="A39" s="97" t="s">
        <v>64</v>
      </c>
      <c r="B39" s="98"/>
      <c r="C39" s="45">
        <v>83664525.07</v>
      </c>
      <c r="D39" s="45">
        <v>0</v>
      </c>
      <c r="E39" s="45">
        <v>83664525.07</v>
      </c>
    </row>
    <row r="40" spans="1:5" ht="12.75">
      <c r="A40" s="60"/>
      <c r="B40" s="91"/>
      <c r="C40" s="61"/>
      <c r="D40" s="90"/>
      <c r="E40" s="61"/>
    </row>
    <row r="41" spans="1:5" ht="12.75">
      <c r="A41" s="40" t="s">
        <v>242</v>
      </c>
      <c r="B41" s="93">
        <v>2800</v>
      </c>
      <c r="C41" s="45">
        <v>20801610.43</v>
      </c>
      <c r="D41" s="99">
        <v>0</v>
      </c>
      <c r="E41" s="45">
        <v>20801610.43</v>
      </c>
    </row>
    <row r="42" spans="1:5" ht="12.75">
      <c r="A42" s="100"/>
      <c r="B42" s="91"/>
      <c r="C42" s="61"/>
      <c r="D42" s="90"/>
      <c r="E42" s="61"/>
    </row>
    <row r="43" spans="1:5" ht="14.25">
      <c r="A43" s="101" t="s">
        <v>65</v>
      </c>
      <c r="B43" s="102"/>
      <c r="C43" s="88"/>
      <c r="D43" s="103"/>
      <c r="E43" s="88"/>
    </row>
    <row r="44" spans="1:5" ht="14.25">
      <c r="A44" s="50" t="s">
        <v>66</v>
      </c>
      <c r="B44" s="104"/>
      <c r="C44" s="51">
        <v>104466135.5</v>
      </c>
      <c r="D44" s="105">
        <v>0</v>
      </c>
      <c r="E44" s="51">
        <v>104466135.5</v>
      </c>
    </row>
    <row r="45" spans="1:5" ht="15">
      <c r="A45" s="106"/>
      <c r="B45" s="107"/>
      <c r="C45" s="61"/>
      <c r="D45" s="108"/>
      <c r="E45" s="61"/>
    </row>
    <row r="46" spans="1:5" ht="15.75">
      <c r="A46" s="109" t="s">
        <v>33</v>
      </c>
      <c r="B46" s="104"/>
      <c r="C46" s="110"/>
      <c r="D46" s="111"/>
      <c r="E46" s="110"/>
    </row>
    <row r="47" spans="1:5" ht="12.75">
      <c r="A47" s="35" t="s">
        <v>67</v>
      </c>
      <c r="B47" s="87"/>
      <c r="C47" s="112"/>
      <c r="D47" s="113"/>
      <c r="E47" s="112"/>
    </row>
    <row r="48" spans="1:5" ht="12.75">
      <c r="A48" s="114" t="s">
        <v>68</v>
      </c>
      <c r="B48" s="115">
        <v>610</v>
      </c>
      <c r="C48" s="61">
        <v>102745.37</v>
      </c>
      <c r="D48" s="90">
        <v>-1244.2399999999907</v>
      </c>
      <c r="E48" s="61">
        <v>101501.13</v>
      </c>
    </row>
    <row r="49" spans="1:5" ht="12.75">
      <c r="A49" s="60" t="s">
        <v>69</v>
      </c>
      <c r="B49" s="116">
        <v>620</v>
      </c>
      <c r="C49" s="61">
        <v>67829.17</v>
      </c>
      <c r="D49" s="90">
        <v>6856.64</v>
      </c>
      <c r="E49" s="61">
        <v>74685.81</v>
      </c>
    </row>
    <row r="50" spans="1:5" ht="12.75">
      <c r="A50" s="60" t="s">
        <v>70</v>
      </c>
      <c r="B50" s="116">
        <v>630</v>
      </c>
      <c r="C50" s="61">
        <v>78746309.01</v>
      </c>
      <c r="D50" s="90">
        <v>-5166934.99000001</v>
      </c>
      <c r="E50" s="61">
        <v>73579374.02</v>
      </c>
    </row>
    <row r="51" spans="1:5" ht="12.75">
      <c r="A51" s="60" t="s">
        <v>71</v>
      </c>
      <c r="B51" s="116">
        <v>640</v>
      </c>
      <c r="C51" s="61">
        <v>3710457.72</v>
      </c>
      <c r="D51" s="90">
        <v>-56338.66000000015</v>
      </c>
      <c r="E51" s="61">
        <v>3654119.06</v>
      </c>
    </row>
    <row r="52" spans="1:5" ht="12.75">
      <c r="A52" s="60" t="s">
        <v>72</v>
      </c>
      <c r="B52" s="116">
        <v>650</v>
      </c>
      <c r="C52" s="61">
        <v>4154718</v>
      </c>
      <c r="D52" s="90">
        <v>0</v>
      </c>
      <c r="E52" s="61">
        <v>4154718</v>
      </c>
    </row>
    <row r="53" spans="1:5" ht="12.75">
      <c r="A53" s="60" t="s">
        <v>73</v>
      </c>
      <c r="B53" s="116">
        <v>660</v>
      </c>
      <c r="C53" s="61">
        <v>1615000</v>
      </c>
      <c r="D53" s="90">
        <v>5000000</v>
      </c>
      <c r="E53" s="61">
        <v>6615000</v>
      </c>
    </row>
    <row r="54" spans="1:5" ht="12.75">
      <c r="A54" s="60" t="s">
        <v>74</v>
      </c>
      <c r="B54" s="116">
        <v>670</v>
      </c>
      <c r="C54" s="61">
        <v>2167825.25</v>
      </c>
      <c r="D54" s="90">
        <v>167830.75</v>
      </c>
      <c r="E54" s="61">
        <v>2335656</v>
      </c>
    </row>
    <row r="55" spans="1:5" ht="12.75">
      <c r="A55" s="60" t="s">
        <v>75</v>
      </c>
      <c r="B55" s="116">
        <v>680</v>
      </c>
      <c r="C55" s="61">
        <v>6900516.1</v>
      </c>
      <c r="D55" s="90">
        <v>-496</v>
      </c>
      <c r="E55" s="61">
        <v>6900020.1</v>
      </c>
    </row>
    <row r="56" spans="1:5" ht="12.75">
      <c r="A56" s="60" t="s">
        <v>76</v>
      </c>
      <c r="B56" s="116">
        <v>690</v>
      </c>
      <c r="C56" s="61">
        <v>110148.25</v>
      </c>
      <c r="D56" s="90">
        <v>-107.47999999999593</v>
      </c>
      <c r="E56" s="61">
        <v>110040.77</v>
      </c>
    </row>
    <row r="57" spans="1:5" ht="12.75">
      <c r="A57" s="60"/>
      <c r="B57" s="116">
        <v>730</v>
      </c>
      <c r="C57" s="61">
        <v>1063.02</v>
      </c>
      <c r="D57" s="90">
        <v>436.98</v>
      </c>
      <c r="E57" s="61">
        <v>1500</v>
      </c>
    </row>
    <row r="58" spans="1:5" ht="12.75">
      <c r="A58" s="40" t="s">
        <v>38</v>
      </c>
      <c r="B58" s="117">
        <v>7400</v>
      </c>
      <c r="C58" s="34">
        <v>97576611.89</v>
      </c>
      <c r="D58" s="45">
        <v>-49997.000000009306</v>
      </c>
      <c r="E58" s="34">
        <v>97526614.88999999</v>
      </c>
    </row>
    <row r="59" spans="1:5" ht="12.75">
      <c r="A59" s="60"/>
      <c r="B59" s="116"/>
      <c r="C59" s="61"/>
      <c r="D59" s="90"/>
      <c r="E59" s="61"/>
    </row>
    <row r="60" spans="1:5" ht="12.75">
      <c r="A60" s="40" t="s">
        <v>22</v>
      </c>
      <c r="B60" s="93">
        <v>9700</v>
      </c>
      <c r="C60" s="45">
        <v>6187838.76</v>
      </c>
      <c r="D60" s="99">
        <v>50000</v>
      </c>
      <c r="E60" s="45">
        <v>6237838.76</v>
      </c>
    </row>
    <row r="61" spans="1:5" ht="12.75">
      <c r="A61" s="60"/>
      <c r="B61" s="91"/>
      <c r="C61" s="118"/>
      <c r="D61" s="90"/>
      <c r="E61" s="118"/>
    </row>
    <row r="62" spans="1:5" ht="12.75">
      <c r="A62" s="40" t="s">
        <v>77</v>
      </c>
      <c r="B62" s="91"/>
      <c r="C62" s="34">
        <v>103764450.65</v>
      </c>
      <c r="D62" s="45">
        <v>2.99999999069405</v>
      </c>
      <c r="E62" s="34">
        <v>103764453.64999999</v>
      </c>
    </row>
    <row r="63" spans="1:5" ht="12.75">
      <c r="A63" s="40"/>
      <c r="B63" s="91"/>
      <c r="C63" s="118"/>
      <c r="D63" s="90"/>
      <c r="E63" s="118"/>
    </row>
    <row r="64" spans="1:5" ht="12.75">
      <c r="A64" s="97" t="s">
        <v>243</v>
      </c>
      <c r="B64" s="119">
        <v>2700</v>
      </c>
      <c r="C64" s="34">
        <v>701685</v>
      </c>
      <c r="D64" s="45">
        <v>-2.99999999069405</v>
      </c>
      <c r="E64" s="34">
        <v>701682.0000000093</v>
      </c>
    </row>
    <row r="65" spans="1:5" ht="12.75">
      <c r="A65" s="97"/>
      <c r="B65" s="92"/>
      <c r="C65" s="120"/>
      <c r="D65" s="90"/>
      <c r="E65" s="120"/>
    </row>
    <row r="66" spans="1:5" ht="14.25">
      <c r="A66" s="101" t="s">
        <v>78</v>
      </c>
      <c r="B66" s="121"/>
      <c r="C66" s="88"/>
      <c r="D66" s="88"/>
      <c r="E66" s="88"/>
    </row>
    <row r="67" spans="1:5" ht="14.25">
      <c r="A67" s="50" t="s">
        <v>79</v>
      </c>
      <c r="B67" s="122"/>
      <c r="C67" s="51">
        <v>104466135.65</v>
      </c>
      <c r="D67" s="51">
        <v>0</v>
      </c>
      <c r="E67" s="51">
        <v>104466135.65</v>
      </c>
    </row>
  </sheetData>
  <sheetProtection password="C794"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58.57421875" style="0" bestFit="1" customWidth="1"/>
    <col min="2" max="2" width="13.421875" style="0" bestFit="1" customWidth="1"/>
    <col min="3" max="3" width="18.421875" style="0" bestFit="1" customWidth="1"/>
    <col min="4" max="4" width="17.57421875" style="0" bestFit="1" customWidth="1"/>
    <col min="5" max="5" width="18.421875" style="0" bestFit="1" customWidth="1"/>
  </cols>
  <sheetData>
    <row r="1" spans="1:5" ht="18">
      <c r="A1" s="123" t="s">
        <v>0</v>
      </c>
      <c r="B1" s="124"/>
      <c r="C1" s="5"/>
      <c r="D1" s="3"/>
      <c r="E1" s="4"/>
    </row>
    <row r="2" spans="1:5" ht="18">
      <c r="A2" s="125" t="s">
        <v>80</v>
      </c>
      <c r="B2" s="126"/>
      <c r="C2" s="10"/>
      <c r="D2" s="8"/>
      <c r="E2" s="9"/>
    </row>
    <row r="3" spans="1:5" ht="18">
      <c r="A3" s="125" t="s">
        <v>81</v>
      </c>
      <c r="B3" s="126"/>
      <c r="C3" s="10"/>
      <c r="D3" s="8"/>
      <c r="E3" s="9"/>
    </row>
    <row r="4" spans="1:5" ht="18">
      <c r="A4" s="125" t="s">
        <v>233</v>
      </c>
      <c r="B4" s="126"/>
      <c r="C4" s="10"/>
      <c r="D4" s="8"/>
      <c r="E4" s="9"/>
    </row>
    <row r="5" spans="1:5" ht="18">
      <c r="A5" s="125"/>
      <c r="B5" s="126"/>
      <c r="C5" s="10"/>
      <c r="D5" s="8"/>
      <c r="E5" s="9"/>
    </row>
    <row r="6" spans="1:5" ht="15">
      <c r="A6" s="128" t="s">
        <v>2</v>
      </c>
      <c r="B6" s="129"/>
      <c r="C6" s="16"/>
      <c r="D6" s="14"/>
      <c r="E6" s="15"/>
    </row>
    <row r="7" spans="1:5" ht="12.75">
      <c r="A7" s="130"/>
      <c r="B7" s="131"/>
      <c r="C7" s="279" t="s">
        <v>231</v>
      </c>
      <c r="D7" s="280"/>
      <c r="E7" s="281"/>
    </row>
    <row r="8" spans="1:5" ht="15.75">
      <c r="A8" s="132"/>
      <c r="B8" s="131" t="s">
        <v>4</v>
      </c>
      <c r="C8" s="133" t="s">
        <v>82</v>
      </c>
      <c r="D8" s="134" t="s">
        <v>6</v>
      </c>
      <c r="E8" s="133" t="s">
        <v>7</v>
      </c>
    </row>
    <row r="9" spans="1:5" ht="15.75">
      <c r="A9" s="135" t="s">
        <v>8</v>
      </c>
      <c r="B9" s="136" t="s">
        <v>9</v>
      </c>
      <c r="C9" s="137" t="s">
        <v>7</v>
      </c>
      <c r="D9" s="138" t="s">
        <v>10</v>
      </c>
      <c r="E9" s="137" t="s">
        <v>10</v>
      </c>
    </row>
    <row r="10" spans="1:5" ht="12.75">
      <c r="A10" s="139" t="s">
        <v>83</v>
      </c>
      <c r="B10" s="130"/>
      <c r="C10" s="140"/>
      <c r="D10" s="141"/>
      <c r="E10" s="140"/>
    </row>
    <row r="11" spans="1:5" ht="12.75">
      <c r="A11" s="142" t="s">
        <v>84</v>
      </c>
      <c r="B11" s="143">
        <v>3261</v>
      </c>
      <c r="C11" s="140">
        <v>3317300</v>
      </c>
      <c r="D11" s="141">
        <v>0</v>
      </c>
      <c r="E11" s="140">
        <v>3317300</v>
      </c>
    </row>
    <row r="12" spans="1:5" ht="12.75">
      <c r="A12" s="142" t="s">
        <v>85</v>
      </c>
      <c r="B12" s="143">
        <v>3262</v>
      </c>
      <c r="C12" s="140">
        <v>602760</v>
      </c>
      <c r="D12" s="141">
        <v>0</v>
      </c>
      <c r="E12" s="140">
        <v>602760</v>
      </c>
    </row>
    <row r="13" spans="1:5" ht="12.75">
      <c r="A13" s="142" t="s">
        <v>86</v>
      </c>
      <c r="B13" s="143">
        <v>3265</v>
      </c>
      <c r="C13" s="140">
        <v>589815</v>
      </c>
      <c r="D13" s="141">
        <v>0</v>
      </c>
      <c r="E13" s="140">
        <v>589815</v>
      </c>
    </row>
    <row r="14" spans="1:5" ht="12.75">
      <c r="A14" s="142" t="s">
        <v>87</v>
      </c>
      <c r="B14" s="144">
        <v>3266</v>
      </c>
      <c r="C14" s="140">
        <v>60000</v>
      </c>
      <c r="D14" s="141">
        <v>0</v>
      </c>
      <c r="E14" s="140">
        <v>60000</v>
      </c>
    </row>
    <row r="15" spans="1:5" ht="12.75">
      <c r="A15" s="139" t="s">
        <v>88</v>
      </c>
      <c r="B15" s="145">
        <v>3200</v>
      </c>
      <c r="C15" s="146">
        <v>4569875</v>
      </c>
      <c r="D15" s="146">
        <v>0</v>
      </c>
      <c r="E15" s="146">
        <v>4569875</v>
      </c>
    </row>
    <row r="16" spans="1:5" ht="12.75">
      <c r="A16" s="139"/>
      <c r="B16" s="131"/>
      <c r="C16" s="147"/>
      <c r="D16" s="148"/>
      <c r="E16" s="147"/>
    </row>
    <row r="17" spans="1:5" ht="12.75">
      <c r="A17" s="139" t="s">
        <v>44</v>
      </c>
      <c r="B17" s="130"/>
      <c r="C17" s="140"/>
      <c r="D17" s="141"/>
      <c r="E17" s="140"/>
    </row>
    <row r="18" spans="1:5" ht="12.75">
      <c r="A18" s="142" t="s">
        <v>89</v>
      </c>
      <c r="B18" s="143">
        <v>3337</v>
      </c>
      <c r="C18" s="140">
        <v>49930</v>
      </c>
      <c r="D18" s="141">
        <v>0</v>
      </c>
      <c r="E18" s="140">
        <v>49930</v>
      </c>
    </row>
    <row r="19" spans="1:5" ht="12.75">
      <c r="A19" s="142" t="s">
        <v>90</v>
      </c>
      <c r="B19" s="143">
        <v>3338</v>
      </c>
      <c r="C19" s="140">
        <v>66919</v>
      </c>
      <c r="D19" s="141">
        <v>0</v>
      </c>
      <c r="E19" s="140">
        <v>66919</v>
      </c>
    </row>
    <row r="20" spans="1:5" ht="12.75">
      <c r="A20" s="139" t="s">
        <v>17</v>
      </c>
      <c r="B20" s="136">
        <v>3300</v>
      </c>
      <c r="C20" s="146">
        <v>116849</v>
      </c>
      <c r="D20" s="146">
        <v>0</v>
      </c>
      <c r="E20" s="146">
        <v>116849</v>
      </c>
    </row>
    <row r="21" spans="1:5" ht="12.75">
      <c r="A21" s="142"/>
      <c r="B21" s="130"/>
      <c r="C21" s="140"/>
      <c r="D21" s="141"/>
      <c r="E21" s="140"/>
    </row>
    <row r="22" spans="1:5" ht="12.75">
      <c r="A22" s="139" t="s">
        <v>54</v>
      </c>
      <c r="B22" s="130"/>
      <c r="C22" s="140"/>
      <c r="D22" s="141"/>
      <c r="E22" s="140"/>
    </row>
    <row r="23" spans="1:5" ht="12.75">
      <c r="A23" s="142" t="s">
        <v>58</v>
      </c>
      <c r="B23" s="143">
        <v>3430</v>
      </c>
      <c r="C23" s="140">
        <v>30000</v>
      </c>
      <c r="D23" s="141">
        <v>0</v>
      </c>
      <c r="E23" s="140">
        <v>30000</v>
      </c>
    </row>
    <row r="24" spans="1:5" ht="12.75">
      <c r="A24" s="142" t="s">
        <v>91</v>
      </c>
      <c r="B24" s="143">
        <v>3450</v>
      </c>
      <c r="C24" s="140">
        <v>5917425</v>
      </c>
      <c r="D24" s="141">
        <v>0</v>
      </c>
      <c r="E24" s="140">
        <v>5917425</v>
      </c>
    </row>
    <row r="25" spans="1:5" ht="12.75">
      <c r="A25" s="142" t="s">
        <v>92</v>
      </c>
      <c r="B25" s="143">
        <v>3490</v>
      </c>
      <c r="C25" s="140">
        <v>0</v>
      </c>
      <c r="D25" s="141">
        <v>0</v>
      </c>
      <c r="E25" s="140">
        <v>0</v>
      </c>
    </row>
    <row r="26" spans="1:5" ht="12.75">
      <c r="A26" s="139" t="s">
        <v>20</v>
      </c>
      <c r="B26" s="136">
        <v>3400</v>
      </c>
      <c r="C26" s="149">
        <v>5947425</v>
      </c>
      <c r="D26" s="149">
        <v>0</v>
      </c>
      <c r="E26" s="149">
        <v>5947425</v>
      </c>
    </row>
    <row r="27" spans="1:5" ht="12.75">
      <c r="A27" s="139"/>
      <c r="B27" s="136"/>
      <c r="C27" s="150"/>
      <c r="D27" s="141"/>
      <c r="E27" s="150"/>
    </row>
    <row r="28" spans="1:5" ht="12.75">
      <c r="A28" s="139" t="s">
        <v>21</v>
      </c>
      <c r="B28" s="151"/>
      <c r="C28" s="152">
        <v>10634149</v>
      </c>
      <c r="D28" s="152">
        <v>0</v>
      </c>
      <c r="E28" s="152">
        <v>10634149</v>
      </c>
    </row>
    <row r="29" spans="1:5" ht="12.75">
      <c r="A29" s="153"/>
      <c r="B29" s="154"/>
      <c r="C29" s="155"/>
      <c r="D29" s="141"/>
      <c r="E29" s="155"/>
    </row>
    <row r="30" spans="1:5" ht="12.75">
      <c r="A30" s="139" t="s">
        <v>244</v>
      </c>
      <c r="B30" s="136">
        <v>2800</v>
      </c>
      <c r="C30" s="146">
        <v>3511453.42</v>
      </c>
      <c r="D30" s="156">
        <v>0</v>
      </c>
      <c r="E30" s="146">
        <v>3511453.42</v>
      </c>
    </row>
    <row r="31" spans="1:5" ht="12.75">
      <c r="A31" s="139"/>
      <c r="B31" s="145"/>
      <c r="C31" s="157"/>
      <c r="D31" s="156"/>
      <c r="E31" s="157"/>
    </row>
    <row r="32" spans="1:5" ht="14.25">
      <c r="A32" s="158" t="s">
        <v>93</v>
      </c>
      <c r="B32" s="159"/>
      <c r="C32" s="160">
        <v>14145602.42</v>
      </c>
      <c r="D32" s="160">
        <v>0</v>
      </c>
      <c r="E32" s="160">
        <v>14145602.42</v>
      </c>
    </row>
    <row r="33" spans="1:5" ht="12.75">
      <c r="A33" s="127"/>
      <c r="B33" s="131"/>
      <c r="C33" s="133"/>
      <c r="D33" s="133"/>
      <c r="E33" s="133"/>
    </row>
    <row r="34" spans="1:5" ht="15.75">
      <c r="A34" s="135" t="s">
        <v>94</v>
      </c>
      <c r="B34" s="136"/>
      <c r="C34" s="137"/>
      <c r="D34" s="137"/>
      <c r="E34" s="137"/>
    </row>
    <row r="35" spans="1:5" ht="12.75">
      <c r="A35" s="139" t="s">
        <v>95</v>
      </c>
      <c r="B35" s="161"/>
      <c r="C35" s="140"/>
      <c r="D35" s="140"/>
      <c r="E35" s="140"/>
    </row>
    <row r="36" spans="1:5" ht="12.75">
      <c r="A36" s="142" t="s">
        <v>96</v>
      </c>
      <c r="B36" s="162">
        <v>100</v>
      </c>
      <c r="C36" s="140">
        <v>3525302</v>
      </c>
      <c r="D36" s="140">
        <v>0</v>
      </c>
      <c r="E36" s="140">
        <v>3525302</v>
      </c>
    </row>
    <row r="37" spans="1:5" ht="12.75">
      <c r="A37" s="142" t="s">
        <v>97</v>
      </c>
      <c r="B37" s="143">
        <v>200</v>
      </c>
      <c r="C37" s="140">
        <v>1222838.44</v>
      </c>
      <c r="D37" s="140">
        <v>0</v>
      </c>
      <c r="E37" s="140">
        <v>1222838.44</v>
      </c>
    </row>
    <row r="38" spans="1:5" ht="12.75">
      <c r="A38" s="142" t="s">
        <v>98</v>
      </c>
      <c r="B38" s="143">
        <v>300</v>
      </c>
      <c r="C38" s="140">
        <v>304448.2</v>
      </c>
      <c r="D38" s="140">
        <v>-2200</v>
      </c>
      <c r="E38" s="140">
        <v>302248.2</v>
      </c>
    </row>
    <row r="39" spans="1:5" ht="12.75">
      <c r="A39" s="142" t="s">
        <v>99</v>
      </c>
      <c r="B39" s="143">
        <v>400</v>
      </c>
      <c r="C39" s="140">
        <v>133600</v>
      </c>
      <c r="D39" s="140">
        <v>0</v>
      </c>
      <c r="E39" s="140">
        <v>133600</v>
      </c>
    </row>
    <row r="40" spans="1:5" ht="12.75">
      <c r="A40" s="142" t="s">
        <v>100</v>
      </c>
      <c r="B40" s="143">
        <v>500</v>
      </c>
      <c r="C40" s="140">
        <v>5575632.81</v>
      </c>
      <c r="D40" s="140">
        <v>-4000</v>
      </c>
      <c r="E40" s="140">
        <v>5571632.81</v>
      </c>
    </row>
    <row r="41" spans="1:5" ht="12.75">
      <c r="A41" s="142" t="s">
        <v>101</v>
      </c>
      <c r="B41" s="143">
        <v>600</v>
      </c>
      <c r="C41" s="140">
        <v>299864.7</v>
      </c>
      <c r="D41" s="140">
        <v>6200</v>
      </c>
      <c r="E41" s="140">
        <v>306064.7</v>
      </c>
    </row>
    <row r="42" spans="1:5" ht="12.75">
      <c r="A42" s="142" t="s">
        <v>102</v>
      </c>
      <c r="B42" s="143">
        <v>700</v>
      </c>
      <c r="C42" s="140">
        <v>222655</v>
      </c>
      <c r="D42" s="140">
        <v>0</v>
      </c>
      <c r="E42" s="140">
        <v>222655</v>
      </c>
    </row>
    <row r="43" spans="1:5" ht="12.75">
      <c r="A43" s="163" t="s">
        <v>103</v>
      </c>
      <c r="B43" s="164">
        <v>7600</v>
      </c>
      <c r="C43" s="152">
        <v>11284341.149999999</v>
      </c>
      <c r="D43" s="152">
        <v>0</v>
      </c>
      <c r="E43" s="152">
        <v>11284341.149999999</v>
      </c>
    </row>
    <row r="44" spans="1:5" ht="12.75">
      <c r="A44" s="142"/>
      <c r="B44" s="165"/>
      <c r="C44" s="166"/>
      <c r="D44" s="166"/>
      <c r="E44" s="166"/>
    </row>
    <row r="45" spans="1:5" ht="12.75">
      <c r="A45" s="139" t="s">
        <v>245</v>
      </c>
      <c r="B45" s="167">
        <v>2700</v>
      </c>
      <c r="C45" s="168">
        <v>2861261.27</v>
      </c>
      <c r="D45" s="168">
        <v>0</v>
      </c>
      <c r="E45" s="168">
        <v>2861261.27</v>
      </c>
    </row>
    <row r="46" spans="1:5" ht="12.75">
      <c r="A46" s="142"/>
      <c r="B46" s="165"/>
      <c r="C46" s="140"/>
      <c r="D46" s="140"/>
      <c r="E46" s="140"/>
    </row>
    <row r="47" spans="1:5" ht="14.25">
      <c r="A47" s="158" t="s">
        <v>42</v>
      </c>
      <c r="B47" s="151"/>
      <c r="C47" s="169">
        <v>14145602.419999998</v>
      </c>
      <c r="D47" s="169">
        <v>0</v>
      </c>
      <c r="E47" s="169">
        <v>14145602.419999998</v>
      </c>
    </row>
  </sheetData>
  <sheetProtection password="C794" sheet="1" objects="1" scenarios="1"/>
  <mergeCells count="1">
    <mergeCell ref="C7:E7"/>
  </mergeCells>
  <printOptions/>
  <pageMargins left="0.75" right="0.75" top="1" bottom="1" header="0.5" footer="0.5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A1" sqref="A1"/>
    </sheetView>
  </sheetViews>
  <sheetFormatPr defaultColWidth="9.140625" defaultRowHeight="12.75"/>
  <cols>
    <col min="1" max="1" width="58.57421875" style="0" bestFit="1" customWidth="1"/>
    <col min="2" max="2" width="9.28125" style="0" bestFit="1" customWidth="1"/>
    <col min="3" max="3" width="19.00390625" style="0" bestFit="1" customWidth="1"/>
    <col min="4" max="4" width="17.57421875" style="0" bestFit="1" customWidth="1"/>
    <col min="5" max="5" width="19.00390625" style="0" bestFit="1" customWidth="1"/>
  </cols>
  <sheetData>
    <row r="1" spans="1:5" ht="18">
      <c r="A1" s="170" t="s">
        <v>0</v>
      </c>
      <c r="B1" s="171"/>
      <c r="C1" s="5"/>
      <c r="D1" s="3"/>
      <c r="E1" s="4"/>
    </row>
    <row r="2" spans="1:5" ht="18">
      <c r="A2" s="172" t="s">
        <v>104</v>
      </c>
      <c r="B2" s="173"/>
      <c r="C2" s="10"/>
      <c r="D2" s="8"/>
      <c r="E2" s="9"/>
    </row>
    <row r="3" spans="1:5" ht="18">
      <c r="A3" s="125" t="s">
        <v>233</v>
      </c>
      <c r="B3" s="173"/>
      <c r="C3" s="10"/>
      <c r="D3" s="8"/>
      <c r="E3" s="9"/>
    </row>
    <row r="4" spans="1:5" ht="12.75">
      <c r="A4" s="165"/>
      <c r="B4" s="173"/>
      <c r="C4" s="10"/>
      <c r="D4" s="8"/>
      <c r="E4" s="9"/>
    </row>
    <row r="5" spans="1:5" ht="15">
      <c r="A5" s="174" t="s">
        <v>2</v>
      </c>
      <c r="B5" s="175"/>
      <c r="C5" s="16"/>
      <c r="D5" s="14"/>
      <c r="E5" s="15"/>
    </row>
    <row r="6" spans="1:5" ht="12.75">
      <c r="A6" s="165"/>
      <c r="B6" s="176"/>
      <c r="C6" s="279" t="s">
        <v>231</v>
      </c>
      <c r="D6" s="280"/>
      <c r="E6" s="281"/>
    </row>
    <row r="7" spans="1:5" ht="12.75">
      <c r="A7" s="10"/>
      <c r="B7" s="176" t="s">
        <v>4</v>
      </c>
      <c r="C7" s="133" t="s">
        <v>5</v>
      </c>
      <c r="D7" s="133" t="s">
        <v>6</v>
      </c>
      <c r="E7" s="133" t="s">
        <v>7</v>
      </c>
    </row>
    <row r="8" spans="1:5" ht="15.75">
      <c r="A8" s="177"/>
      <c r="B8" s="164" t="s">
        <v>9</v>
      </c>
      <c r="C8" s="137" t="s">
        <v>7</v>
      </c>
      <c r="D8" s="137" t="s">
        <v>10</v>
      </c>
      <c r="E8" s="137" t="s">
        <v>10</v>
      </c>
    </row>
    <row r="9" spans="1:5" ht="15.75">
      <c r="A9" s="178"/>
      <c r="B9" s="179"/>
      <c r="C9" s="133"/>
      <c r="D9" s="133"/>
      <c r="E9" s="133"/>
    </row>
    <row r="10" spans="1:5" ht="15.75">
      <c r="A10" s="180" t="s">
        <v>8</v>
      </c>
      <c r="B10" s="164"/>
      <c r="C10" s="137"/>
      <c r="D10" s="137"/>
      <c r="E10" s="137"/>
    </row>
    <row r="11" spans="1:5" ht="12.75">
      <c r="A11" s="181" t="s">
        <v>152</v>
      </c>
      <c r="B11" s="176"/>
      <c r="C11" s="133"/>
      <c r="D11" s="133"/>
      <c r="E11" s="133"/>
    </row>
    <row r="12" spans="1:5" ht="12.75">
      <c r="A12" s="182" t="s">
        <v>234</v>
      </c>
      <c r="B12" s="154">
        <v>3199</v>
      </c>
      <c r="C12" s="168">
        <v>341363.75</v>
      </c>
      <c r="D12" s="274"/>
      <c r="E12" s="146">
        <v>341363.75</v>
      </c>
    </row>
    <row r="13" spans="1:5" ht="12.75">
      <c r="A13" s="181" t="s">
        <v>83</v>
      </c>
      <c r="B13" s="165"/>
      <c r="C13" s="140"/>
      <c r="D13" s="141"/>
      <c r="E13" s="140"/>
    </row>
    <row r="14" spans="1:5" ht="12.75">
      <c r="A14" s="182" t="s">
        <v>105</v>
      </c>
      <c r="B14" s="154">
        <v>3201</v>
      </c>
      <c r="C14" s="140">
        <v>215882</v>
      </c>
      <c r="D14" s="141">
        <v>0</v>
      </c>
      <c r="E14" s="140">
        <v>215882</v>
      </c>
    </row>
    <row r="15" spans="1:5" ht="12.75">
      <c r="A15" s="182" t="s">
        <v>106</v>
      </c>
      <c r="B15" s="183">
        <v>3202</v>
      </c>
      <c r="C15" s="140">
        <v>483753.73</v>
      </c>
      <c r="D15" s="141">
        <v>949.8699999999953</v>
      </c>
      <c r="E15" s="140">
        <v>484703.6</v>
      </c>
    </row>
    <row r="16" spans="1:5" ht="12.75">
      <c r="A16" s="182" t="s">
        <v>107</v>
      </c>
      <c r="B16" s="183">
        <v>3220</v>
      </c>
      <c r="C16" s="140">
        <v>0</v>
      </c>
      <c r="D16" s="141">
        <v>0</v>
      </c>
      <c r="E16" s="140"/>
    </row>
    <row r="17" spans="1:5" ht="12.75">
      <c r="A17" s="182" t="s">
        <v>108</v>
      </c>
      <c r="B17" s="183">
        <v>3226</v>
      </c>
      <c r="C17" s="140">
        <v>1314805.26</v>
      </c>
      <c r="D17" s="141">
        <v>0</v>
      </c>
      <c r="E17" s="140">
        <v>1314805.26</v>
      </c>
    </row>
    <row r="18" spans="1:5" ht="12.75">
      <c r="A18" s="182" t="s">
        <v>109</v>
      </c>
      <c r="B18" s="183">
        <v>3227</v>
      </c>
      <c r="C18" s="140">
        <v>162153.03</v>
      </c>
      <c r="D18" s="141">
        <v>0</v>
      </c>
      <c r="E18" s="140">
        <v>162153.03</v>
      </c>
    </row>
    <row r="19" spans="1:5" ht="12.75">
      <c r="A19" s="182" t="s">
        <v>110</v>
      </c>
      <c r="B19" s="154"/>
      <c r="C19" s="140">
        <v>0</v>
      </c>
      <c r="D19" s="141"/>
      <c r="E19" s="140"/>
    </row>
    <row r="20" spans="1:5" ht="12.75">
      <c r="A20" s="182" t="s">
        <v>111</v>
      </c>
      <c r="B20" s="183">
        <v>3230</v>
      </c>
      <c r="C20" s="140">
        <v>6933181</v>
      </c>
      <c r="D20" s="141">
        <v>0</v>
      </c>
      <c r="E20" s="140">
        <v>6933181</v>
      </c>
    </row>
    <row r="21" spans="1:5" ht="12.75">
      <c r="A21" s="182" t="s">
        <v>112</v>
      </c>
      <c r="B21" s="183">
        <v>3240</v>
      </c>
      <c r="C21" s="140">
        <v>3375977.63</v>
      </c>
      <c r="D21" s="184">
        <v>0</v>
      </c>
      <c r="E21" s="140">
        <v>3375977.63</v>
      </c>
    </row>
    <row r="22" spans="1:5" ht="12.75">
      <c r="A22" s="182" t="s">
        <v>113</v>
      </c>
      <c r="B22" s="183">
        <v>3270</v>
      </c>
      <c r="C22" s="140">
        <v>71169</v>
      </c>
      <c r="D22" s="184">
        <v>0</v>
      </c>
      <c r="E22" s="140">
        <v>71169</v>
      </c>
    </row>
    <row r="23" spans="1:5" ht="12.75">
      <c r="A23" s="182" t="s">
        <v>114</v>
      </c>
      <c r="B23" s="183">
        <v>3280</v>
      </c>
      <c r="C23" s="140">
        <v>9172</v>
      </c>
      <c r="D23" s="184"/>
      <c r="E23" s="140">
        <v>9172</v>
      </c>
    </row>
    <row r="24" spans="1:5" ht="12.75">
      <c r="A24" s="182" t="s">
        <v>115</v>
      </c>
      <c r="B24" s="183">
        <v>3290</v>
      </c>
      <c r="C24" s="140">
        <v>453167</v>
      </c>
      <c r="D24" s="141">
        <v>-22178</v>
      </c>
      <c r="E24" s="140">
        <v>430989</v>
      </c>
    </row>
    <row r="25" spans="1:5" ht="12.75">
      <c r="A25" s="185" t="s">
        <v>88</v>
      </c>
      <c r="B25" s="167">
        <v>3200</v>
      </c>
      <c r="C25" s="186">
        <f>SUM(C14:C24)</f>
        <v>13019260.649999999</v>
      </c>
      <c r="D25" s="186">
        <f>SUM(D14:D24)</f>
        <v>-21228.130000000005</v>
      </c>
      <c r="E25" s="186">
        <f>SUM(E14:E24)</f>
        <v>12998032.52</v>
      </c>
    </row>
    <row r="26" spans="1:5" ht="12.75">
      <c r="A26" s="181"/>
      <c r="B26" s="176"/>
      <c r="C26" s="155" t="s">
        <v>3</v>
      </c>
      <c r="D26" s="141" t="s">
        <v>3</v>
      </c>
      <c r="E26" s="155" t="s">
        <v>3</v>
      </c>
    </row>
    <row r="27" spans="1:5" ht="12.75">
      <c r="A27" s="181" t="s">
        <v>44</v>
      </c>
      <c r="B27" s="165"/>
      <c r="C27" s="140" t="s">
        <v>3</v>
      </c>
      <c r="D27" s="141" t="s">
        <v>3</v>
      </c>
      <c r="E27" s="140" t="s">
        <v>3</v>
      </c>
    </row>
    <row r="28" spans="1:5" ht="12.75">
      <c r="A28" s="187" t="s">
        <v>116</v>
      </c>
      <c r="B28" s="154">
        <v>3335</v>
      </c>
      <c r="C28" s="140">
        <v>8303</v>
      </c>
      <c r="D28" s="141"/>
      <c r="E28" s="140">
        <v>8303</v>
      </c>
    </row>
    <row r="29" spans="1:5" ht="12.75">
      <c r="A29" s="185" t="s">
        <v>17</v>
      </c>
      <c r="B29" s="167">
        <v>3300</v>
      </c>
      <c r="C29" s="186">
        <f>SUM(C27:C28)</f>
        <v>8303</v>
      </c>
      <c r="D29" s="186">
        <f>SUM(D27:D28)</f>
        <v>0</v>
      </c>
      <c r="E29" s="186">
        <f>SUM(E27:E28)</f>
        <v>8303</v>
      </c>
    </row>
    <row r="30" spans="1:5" ht="12.75">
      <c r="A30" s="181"/>
      <c r="B30" s="167"/>
      <c r="C30" s="155" t="s">
        <v>3</v>
      </c>
      <c r="D30" s="141" t="s">
        <v>3</v>
      </c>
      <c r="E30" s="155" t="s">
        <v>3</v>
      </c>
    </row>
    <row r="31" spans="1:5" ht="15">
      <c r="A31" s="188" t="s">
        <v>21</v>
      </c>
      <c r="B31" s="189"/>
      <c r="C31" s="152">
        <f>C29+C25+C12</f>
        <v>13368927.399999999</v>
      </c>
      <c r="D31" s="152">
        <f>D29+D25+D12</f>
        <v>-21228.130000000005</v>
      </c>
      <c r="E31" s="152">
        <f>E29+E25+E12</f>
        <v>13347699.27</v>
      </c>
    </row>
    <row r="32" spans="1:5" ht="14.25">
      <c r="A32" s="190"/>
      <c r="B32" s="191"/>
      <c r="C32" s="192"/>
      <c r="D32" s="193"/>
      <c r="E32" s="192"/>
    </row>
    <row r="33" spans="1:5" ht="15">
      <c r="A33" s="185" t="s">
        <v>235</v>
      </c>
      <c r="B33" s="167">
        <v>2800</v>
      </c>
      <c r="C33" s="194">
        <v>518529</v>
      </c>
      <c r="D33" s="194">
        <v>3391</v>
      </c>
      <c r="E33" s="194">
        <v>521920</v>
      </c>
    </row>
    <row r="34" spans="1:5" ht="12.75">
      <c r="A34" s="195"/>
      <c r="B34" s="154"/>
      <c r="C34" s="155"/>
      <c r="D34" s="141"/>
      <c r="E34" s="155"/>
    </row>
    <row r="35" spans="1:5" ht="14.25">
      <c r="A35" s="196" t="s">
        <v>93</v>
      </c>
      <c r="B35" s="183"/>
      <c r="C35" s="197">
        <f>C31+C33</f>
        <v>13887456.399999999</v>
      </c>
      <c r="D35" s="197">
        <f>D31+D33</f>
        <v>-17837.130000000005</v>
      </c>
      <c r="E35" s="197">
        <f>E31+E33</f>
        <v>13869619.27</v>
      </c>
    </row>
    <row r="36" spans="1:5" ht="12.75">
      <c r="A36" s="17"/>
      <c r="B36" s="179"/>
      <c r="C36" s="198"/>
      <c r="D36" s="133"/>
      <c r="E36" s="198"/>
    </row>
    <row r="37" spans="1:5" ht="15.75">
      <c r="A37" s="180" t="s">
        <v>33</v>
      </c>
      <c r="B37" s="199"/>
      <c r="C37" s="200" t="s">
        <v>3</v>
      </c>
      <c r="D37" s="137" t="s">
        <v>3</v>
      </c>
      <c r="E37" s="200" t="s">
        <v>3</v>
      </c>
    </row>
    <row r="38" spans="1:5" ht="12.75">
      <c r="A38" s="201"/>
      <c r="B38" s="202"/>
      <c r="C38" s="203"/>
      <c r="D38" s="203"/>
      <c r="E38" s="203"/>
    </row>
    <row r="39" spans="1:5" ht="12.75">
      <c r="A39" s="204" t="s">
        <v>117</v>
      </c>
      <c r="B39" s="176"/>
      <c r="C39" s="203"/>
      <c r="D39" s="203"/>
      <c r="E39" s="203"/>
    </row>
    <row r="40" spans="1:5" ht="12.75">
      <c r="A40" s="205" t="s">
        <v>96</v>
      </c>
      <c r="B40" s="183">
        <v>100</v>
      </c>
      <c r="C40" s="155">
        <v>5200860.02</v>
      </c>
      <c r="D40" s="155">
        <v>-3073.9199999999255</v>
      </c>
      <c r="E40" s="155">
        <v>5197786.1</v>
      </c>
    </row>
    <row r="41" spans="1:5" ht="12.75">
      <c r="A41" s="205" t="s">
        <v>118</v>
      </c>
      <c r="B41" s="183">
        <v>200</v>
      </c>
      <c r="C41" s="155">
        <v>1329397.33</v>
      </c>
      <c r="D41" s="155">
        <v>-210.6500000001397</v>
      </c>
      <c r="E41" s="155">
        <v>1329186.68</v>
      </c>
    </row>
    <row r="42" spans="1:5" ht="12.75">
      <c r="A42" s="205" t="s">
        <v>98</v>
      </c>
      <c r="B42" s="183">
        <v>300</v>
      </c>
      <c r="C42" s="155">
        <v>514051.12</v>
      </c>
      <c r="D42" s="155">
        <v>37122.78</v>
      </c>
      <c r="E42" s="155">
        <v>551173.9</v>
      </c>
    </row>
    <row r="43" spans="1:5" ht="12.75">
      <c r="A43" s="205" t="s">
        <v>99</v>
      </c>
      <c r="B43" s="183">
        <v>400</v>
      </c>
      <c r="C43" s="155">
        <v>4000</v>
      </c>
      <c r="D43" s="155">
        <v>0</v>
      </c>
      <c r="E43" s="155">
        <v>4000</v>
      </c>
    </row>
    <row r="44" spans="1:5" ht="12.75">
      <c r="A44" s="205" t="s">
        <v>119</v>
      </c>
      <c r="B44" s="183">
        <v>500</v>
      </c>
      <c r="C44" s="155">
        <v>711015.92</v>
      </c>
      <c r="D44" s="155">
        <v>-14583.86</v>
      </c>
      <c r="E44" s="155">
        <v>696432.06</v>
      </c>
    </row>
    <row r="45" spans="1:5" ht="12.75">
      <c r="A45" s="205" t="s">
        <v>101</v>
      </c>
      <c r="B45" s="183">
        <v>600</v>
      </c>
      <c r="C45" s="155">
        <v>558892.18</v>
      </c>
      <c r="D45" s="155">
        <v>3622.769999999902</v>
      </c>
      <c r="E45" s="155">
        <v>562514.95</v>
      </c>
    </row>
    <row r="46" spans="1:5" ht="12.75">
      <c r="A46" s="205" t="s">
        <v>102</v>
      </c>
      <c r="B46" s="183">
        <v>700</v>
      </c>
      <c r="C46" s="155">
        <v>45317.1</v>
      </c>
      <c r="D46" s="155">
        <v>-17868</v>
      </c>
      <c r="E46" s="155">
        <v>27449.1</v>
      </c>
    </row>
    <row r="47" spans="1:5" ht="12.75">
      <c r="A47" s="204" t="s">
        <v>120</v>
      </c>
      <c r="B47" s="167">
        <v>5000</v>
      </c>
      <c r="C47" s="186">
        <v>8363533.669999999</v>
      </c>
      <c r="D47" s="186">
        <v>5009.119999999879</v>
      </c>
      <c r="E47" s="186">
        <v>8368542.79</v>
      </c>
    </row>
    <row r="48" spans="1:5" ht="12.75">
      <c r="A48" s="205"/>
      <c r="B48" s="202"/>
      <c r="C48" s="155"/>
      <c r="D48" s="155"/>
      <c r="E48" s="155"/>
    </row>
    <row r="49" spans="1:5" ht="12.75">
      <c r="A49" s="204" t="s">
        <v>121</v>
      </c>
      <c r="B49" s="176"/>
      <c r="C49" s="155"/>
      <c r="D49" s="155"/>
      <c r="E49" s="155"/>
    </row>
    <row r="50" spans="1:5" ht="12.75">
      <c r="A50" s="205" t="s">
        <v>96</v>
      </c>
      <c r="B50" s="183">
        <v>100</v>
      </c>
      <c r="C50" s="155">
        <v>672855.14</v>
      </c>
      <c r="D50" s="155">
        <v>-19275</v>
      </c>
      <c r="E50" s="155">
        <v>653580.14</v>
      </c>
    </row>
    <row r="51" spans="1:5" ht="12.75">
      <c r="A51" s="205" t="s">
        <v>118</v>
      </c>
      <c r="B51" s="183">
        <v>200</v>
      </c>
      <c r="C51" s="155">
        <v>138026.82</v>
      </c>
      <c r="D51" s="155">
        <v>-448</v>
      </c>
      <c r="E51" s="155">
        <v>137578.82</v>
      </c>
    </row>
    <row r="52" spans="1:5" ht="12.75">
      <c r="A52" s="205" t="s">
        <v>98</v>
      </c>
      <c r="B52" s="183">
        <v>300</v>
      </c>
      <c r="C52" s="155">
        <v>131414.11</v>
      </c>
      <c r="D52" s="155">
        <v>19354.07</v>
      </c>
      <c r="E52" s="155">
        <v>150768.18</v>
      </c>
    </row>
    <row r="53" spans="1:5" ht="12.75">
      <c r="A53" s="205" t="s">
        <v>119</v>
      </c>
      <c r="B53" s="183">
        <v>500</v>
      </c>
      <c r="C53" s="155">
        <v>96402.26</v>
      </c>
      <c r="D53" s="155">
        <v>-16805.94</v>
      </c>
      <c r="E53" s="155">
        <v>79596.32</v>
      </c>
    </row>
    <row r="54" spans="1:5" ht="12.75">
      <c r="A54" s="205" t="s">
        <v>101</v>
      </c>
      <c r="B54" s="183">
        <v>600</v>
      </c>
      <c r="C54" s="155">
        <v>12954.81</v>
      </c>
      <c r="D54" s="155">
        <v>-2132.06</v>
      </c>
      <c r="E54" s="155">
        <v>10822.75</v>
      </c>
    </row>
    <row r="55" spans="1:5" ht="12.75">
      <c r="A55" s="205" t="s">
        <v>102</v>
      </c>
      <c r="B55" s="183">
        <v>700</v>
      </c>
      <c r="C55" s="155">
        <v>2214.4</v>
      </c>
      <c r="D55" s="155">
        <v>500</v>
      </c>
      <c r="E55" s="155">
        <v>2714.4</v>
      </c>
    </row>
    <row r="56" spans="1:5" ht="12.75">
      <c r="A56" s="204" t="s">
        <v>122</v>
      </c>
      <c r="B56" s="167">
        <v>6100</v>
      </c>
      <c r="C56" s="186">
        <v>1053867.54</v>
      </c>
      <c r="D56" s="186">
        <v>-18806.93</v>
      </c>
      <c r="E56" s="186">
        <v>1035060.61</v>
      </c>
    </row>
    <row r="57" spans="1:5" ht="12.75">
      <c r="A57" s="205"/>
      <c r="B57" s="165"/>
      <c r="C57" s="155"/>
      <c r="D57" s="155"/>
      <c r="E57" s="155"/>
    </row>
    <row r="58" spans="1:5" ht="12.75">
      <c r="A58" s="204" t="s">
        <v>123</v>
      </c>
      <c r="B58" s="176"/>
      <c r="C58" s="155"/>
      <c r="D58" s="155"/>
      <c r="E58" s="155"/>
    </row>
    <row r="59" spans="1:5" ht="12.75">
      <c r="A59" s="205" t="s">
        <v>96</v>
      </c>
      <c r="B59" s="183">
        <v>100</v>
      </c>
      <c r="C59" s="155">
        <v>3141</v>
      </c>
      <c r="D59" s="155">
        <v>0</v>
      </c>
      <c r="E59" s="155">
        <v>3141</v>
      </c>
    </row>
    <row r="60" spans="1:5" ht="12.75">
      <c r="A60" s="205" t="s">
        <v>118</v>
      </c>
      <c r="B60" s="154">
        <v>200</v>
      </c>
      <c r="C60" s="155">
        <v>1248</v>
      </c>
      <c r="D60" s="155">
        <v>0</v>
      </c>
      <c r="E60" s="155">
        <v>1248</v>
      </c>
    </row>
    <row r="61" spans="1:5" ht="12.75">
      <c r="A61" s="205" t="s">
        <v>98</v>
      </c>
      <c r="B61" s="154">
        <v>300</v>
      </c>
      <c r="C61" s="155">
        <v>12652</v>
      </c>
      <c r="D61" s="155">
        <v>0</v>
      </c>
      <c r="E61" s="155">
        <v>12652</v>
      </c>
    </row>
    <row r="62" spans="1:5" ht="12.75">
      <c r="A62" s="205" t="s">
        <v>119</v>
      </c>
      <c r="B62" s="154">
        <v>500</v>
      </c>
      <c r="C62" s="155">
        <v>25792.93</v>
      </c>
      <c r="D62" s="155">
        <v>0</v>
      </c>
      <c r="E62" s="155">
        <v>25792.93</v>
      </c>
    </row>
    <row r="63" spans="1:5" ht="12.75">
      <c r="A63" s="205" t="s">
        <v>101</v>
      </c>
      <c r="B63" s="275">
        <v>600</v>
      </c>
      <c r="C63" s="276">
        <v>21465</v>
      </c>
      <c r="D63" s="276">
        <v>0.029999999998835847</v>
      </c>
      <c r="E63" s="184">
        <v>21465.03</v>
      </c>
    </row>
    <row r="64" spans="1:5" ht="12.75">
      <c r="A64" s="205" t="s">
        <v>102</v>
      </c>
      <c r="B64" s="154">
        <v>700</v>
      </c>
      <c r="C64" s="207">
        <v>0</v>
      </c>
      <c r="D64" s="207">
        <v>0</v>
      </c>
      <c r="E64" s="207">
        <v>0</v>
      </c>
    </row>
    <row r="65" spans="1:5" ht="12.75">
      <c r="A65" s="188" t="s">
        <v>124</v>
      </c>
      <c r="B65" s="206">
        <v>6200</v>
      </c>
      <c r="C65" s="152">
        <v>64298.93</v>
      </c>
      <c r="D65" s="186">
        <v>0.029999999998835847</v>
      </c>
      <c r="E65" s="186">
        <v>64298.96</v>
      </c>
    </row>
    <row r="66" spans="1:5" ht="12.75">
      <c r="A66" s="204"/>
      <c r="B66" s="176"/>
      <c r="C66" s="207"/>
      <c r="D66" s="207"/>
      <c r="E66" s="207"/>
    </row>
    <row r="67" spans="1:5" ht="12.75">
      <c r="A67" s="204" t="s">
        <v>125</v>
      </c>
      <c r="B67" s="176"/>
      <c r="C67" s="155"/>
      <c r="D67" s="155"/>
      <c r="E67" s="155"/>
    </row>
    <row r="68" spans="1:5" ht="12.75">
      <c r="A68" s="205" t="s">
        <v>96</v>
      </c>
      <c r="B68" s="183">
        <v>100</v>
      </c>
      <c r="C68" s="155">
        <v>942337.71</v>
      </c>
      <c r="D68" s="155">
        <v>0</v>
      </c>
      <c r="E68" s="155">
        <v>942337.71</v>
      </c>
    </row>
    <row r="69" spans="1:5" ht="12.75">
      <c r="A69" s="205" t="s">
        <v>118</v>
      </c>
      <c r="B69" s="154">
        <v>200</v>
      </c>
      <c r="C69" s="155">
        <v>185406.03</v>
      </c>
      <c r="D69" s="155">
        <v>0</v>
      </c>
      <c r="E69" s="155">
        <v>185406.03</v>
      </c>
    </row>
    <row r="70" spans="1:5" ht="12.75">
      <c r="A70" s="205" t="s">
        <v>98</v>
      </c>
      <c r="B70" s="154">
        <v>300</v>
      </c>
      <c r="C70" s="155">
        <v>76735.37</v>
      </c>
      <c r="D70" s="155">
        <v>0</v>
      </c>
      <c r="E70" s="155">
        <v>76735.37</v>
      </c>
    </row>
    <row r="71" spans="1:5" ht="12.75">
      <c r="A71" s="205" t="s">
        <v>119</v>
      </c>
      <c r="B71" s="154">
        <v>500</v>
      </c>
      <c r="C71" s="155">
        <v>26425.8</v>
      </c>
      <c r="D71" s="155">
        <v>0</v>
      </c>
      <c r="E71" s="155">
        <v>26425.8</v>
      </c>
    </row>
    <row r="72" spans="1:5" ht="12.75">
      <c r="A72" s="205" t="s">
        <v>101</v>
      </c>
      <c r="B72" s="154">
        <v>600</v>
      </c>
      <c r="C72" s="155">
        <v>32400.49</v>
      </c>
      <c r="D72" s="155">
        <v>0</v>
      </c>
      <c r="E72" s="155">
        <v>32400.49</v>
      </c>
    </row>
    <row r="73" spans="1:5" ht="12.75">
      <c r="A73" s="205" t="s">
        <v>102</v>
      </c>
      <c r="B73" s="154">
        <v>700</v>
      </c>
      <c r="C73" s="155">
        <v>450</v>
      </c>
      <c r="D73" s="155">
        <v>0</v>
      </c>
      <c r="E73" s="155">
        <v>450</v>
      </c>
    </row>
    <row r="74" spans="1:5" ht="12.75">
      <c r="A74" s="204" t="s">
        <v>126</v>
      </c>
      <c r="B74" s="167">
        <v>6300</v>
      </c>
      <c r="C74" s="186">
        <v>1263755.4</v>
      </c>
      <c r="D74" s="186">
        <v>0</v>
      </c>
      <c r="E74" s="186">
        <v>1263755.4</v>
      </c>
    </row>
    <row r="75" spans="1:5" ht="12.75">
      <c r="A75" s="205"/>
      <c r="B75" s="202"/>
      <c r="C75" s="155"/>
      <c r="D75" s="155"/>
      <c r="E75" s="155"/>
    </row>
    <row r="76" spans="1:5" ht="12.75">
      <c r="A76" s="204" t="s">
        <v>127</v>
      </c>
      <c r="B76" s="176"/>
      <c r="C76" s="155"/>
      <c r="D76" s="155"/>
      <c r="E76" s="155"/>
    </row>
    <row r="77" spans="1:5" ht="12.75">
      <c r="A77" s="205" t="s">
        <v>96</v>
      </c>
      <c r="B77" s="183">
        <v>100</v>
      </c>
      <c r="C77" s="155">
        <v>889998.87</v>
      </c>
      <c r="D77" s="155">
        <v>4504.089999999967</v>
      </c>
      <c r="E77" s="155">
        <v>894502.96</v>
      </c>
    </row>
    <row r="78" spans="1:5" ht="12.75">
      <c r="A78" s="205" t="s">
        <v>118</v>
      </c>
      <c r="B78" s="154">
        <v>200</v>
      </c>
      <c r="C78" s="155">
        <v>103338.08</v>
      </c>
      <c r="D78" s="155">
        <v>859.0399999999936</v>
      </c>
      <c r="E78" s="155">
        <v>104197.12</v>
      </c>
    </row>
    <row r="79" spans="1:5" ht="12.75">
      <c r="A79" s="205" t="s">
        <v>98</v>
      </c>
      <c r="B79" s="154">
        <v>300</v>
      </c>
      <c r="C79" s="155">
        <v>743954.7</v>
      </c>
      <c r="D79" s="155">
        <v>-9996.48999999999</v>
      </c>
      <c r="E79" s="155">
        <v>733958.21</v>
      </c>
    </row>
    <row r="80" spans="1:5" ht="12.75">
      <c r="A80" s="205" t="s">
        <v>119</v>
      </c>
      <c r="B80" s="154">
        <v>500</v>
      </c>
      <c r="C80" s="155">
        <v>113121.7</v>
      </c>
      <c r="D80" s="155">
        <v>-1910.23</v>
      </c>
      <c r="E80" s="155">
        <v>111211.47</v>
      </c>
    </row>
    <row r="81" spans="1:5" ht="12.75">
      <c r="A81" s="205" t="s">
        <v>101</v>
      </c>
      <c r="B81" s="154">
        <v>600</v>
      </c>
      <c r="C81" s="155">
        <v>211577.68</v>
      </c>
      <c r="D81" s="155">
        <v>-3418</v>
      </c>
      <c r="E81" s="155">
        <v>208159.68</v>
      </c>
    </row>
    <row r="82" spans="1:5" ht="12.75">
      <c r="A82" s="205" t="s">
        <v>102</v>
      </c>
      <c r="B82" s="154">
        <v>700</v>
      </c>
      <c r="C82" s="155">
        <v>168549.12</v>
      </c>
      <c r="D82" s="155">
        <v>0</v>
      </c>
      <c r="E82" s="155">
        <v>168549.12</v>
      </c>
    </row>
    <row r="83" spans="1:5" ht="12.75">
      <c r="A83" s="204" t="s">
        <v>128</v>
      </c>
      <c r="B83" s="167">
        <v>6400</v>
      </c>
      <c r="C83" s="186">
        <v>2230540.15</v>
      </c>
      <c r="D83" s="186">
        <v>-9961.590000000026</v>
      </c>
      <c r="E83" s="186">
        <v>2220578.56</v>
      </c>
    </row>
    <row r="84" spans="1:5" ht="12.75">
      <c r="A84" s="204"/>
      <c r="B84" s="208"/>
      <c r="C84" s="207"/>
      <c r="D84" s="207"/>
      <c r="E84" s="207"/>
    </row>
    <row r="85" spans="1:5" ht="12.75">
      <c r="A85" s="205"/>
      <c r="B85" s="202"/>
      <c r="C85" s="155"/>
      <c r="D85" s="155"/>
      <c r="E85" s="155"/>
    </row>
    <row r="86" spans="1:5" ht="12.75">
      <c r="A86" s="204" t="s">
        <v>129</v>
      </c>
      <c r="B86" s="176"/>
      <c r="C86" s="155"/>
      <c r="D86" s="155"/>
      <c r="E86" s="155"/>
    </row>
    <row r="87" spans="1:5" ht="12.75">
      <c r="A87" s="204" t="s">
        <v>130</v>
      </c>
      <c r="B87" s="176">
        <v>300</v>
      </c>
      <c r="C87" s="184"/>
      <c r="D87" s="184"/>
      <c r="E87" s="184"/>
    </row>
    <row r="88" spans="1:5" ht="12.75">
      <c r="A88" s="205" t="s">
        <v>102</v>
      </c>
      <c r="B88" s="183">
        <v>700</v>
      </c>
      <c r="C88" s="155">
        <v>397777.96</v>
      </c>
      <c r="D88" s="184">
        <v>313.2699999999604</v>
      </c>
      <c r="E88" s="155">
        <v>398091.23</v>
      </c>
    </row>
    <row r="89" spans="1:5" ht="12.75">
      <c r="A89" s="204" t="s">
        <v>131</v>
      </c>
      <c r="B89" s="167">
        <v>7200</v>
      </c>
      <c r="C89" s="186">
        <v>397777.96</v>
      </c>
      <c r="D89" s="186">
        <v>313.2699999999604</v>
      </c>
      <c r="E89" s="186">
        <v>398091.23</v>
      </c>
    </row>
    <row r="90" spans="1:5" ht="12.75">
      <c r="A90" s="204"/>
      <c r="B90" s="176"/>
      <c r="C90" s="207"/>
      <c r="D90" s="268"/>
      <c r="E90" s="207"/>
    </row>
    <row r="91" spans="1:5" ht="12.75">
      <c r="A91" s="204" t="s">
        <v>212</v>
      </c>
      <c r="B91" s="165"/>
      <c r="C91" s="207"/>
      <c r="D91" s="207"/>
      <c r="E91" s="207"/>
    </row>
    <row r="92" spans="1:5" ht="12.75">
      <c r="A92" s="205" t="s">
        <v>232</v>
      </c>
      <c r="B92" s="183">
        <v>600</v>
      </c>
      <c r="C92" s="207">
        <v>0</v>
      </c>
      <c r="D92" s="207">
        <v>2218</v>
      </c>
      <c r="E92" s="207">
        <v>2218</v>
      </c>
    </row>
    <row r="93" spans="1:5" ht="12.75">
      <c r="A93" s="204" t="s">
        <v>213</v>
      </c>
      <c r="B93" s="167">
        <v>7300</v>
      </c>
      <c r="C93" s="262"/>
      <c r="D93" s="186">
        <v>2218</v>
      </c>
      <c r="E93" s="186">
        <v>2218</v>
      </c>
    </row>
    <row r="94" spans="1:5" ht="12.75">
      <c r="A94" s="204" t="s">
        <v>132</v>
      </c>
      <c r="B94" s="176"/>
      <c r="C94" s="155"/>
      <c r="D94" s="155"/>
      <c r="E94" s="155"/>
    </row>
    <row r="95" spans="1:5" ht="12.75">
      <c r="A95" s="205" t="s">
        <v>101</v>
      </c>
      <c r="B95" s="183">
        <v>600</v>
      </c>
      <c r="C95" s="155"/>
      <c r="D95" s="155"/>
      <c r="E95" s="155"/>
    </row>
    <row r="96" spans="1:5" ht="12.75">
      <c r="A96" s="188" t="s">
        <v>133</v>
      </c>
      <c r="B96" s="206">
        <v>7400</v>
      </c>
      <c r="C96" s="186"/>
      <c r="D96" s="186"/>
      <c r="E96" s="186"/>
    </row>
    <row r="97" spans="1:5" ht="12.75">
      <c r="A97" s="204"/>
      <c r="B97" s="208"/>
      <c r="C97" s="207"/>
      <c r="D97" s="207"/>
      <c r="E97" s="207"/>
    </row>
    <row r="98" spans="1:5" ht="12.75">
      <c r="A98" s="204" t="s">
        <v>134</v>
      </c>
      <c r="B98" s="176"/>
      <c r="C98" s="155"/>
      <c r="D98" s="155"/>
      <c r="E98" s="155"/>
    </row>
    <row r="99" spans="1:5" ht="12.75">
      <c r="A99" s="205" t="s">
        <v>96</v>
      </c>
      <c r="B99" s="183">
        <v>100</v>
      </c>
      <c r="C99" s="207">
        <v>564.02</v>
      </c>
      <c r="D99" s="207">
        <v>0</v>
      </c>
      <c r="E99" s="207">
        <v>564.02</v>
      </c>
    </row>
    <row r="100" spans="1:5" ht="12.75">
      <c r="A100" s="205" t="s">
        <v>118</v>
      </c>
      <c r="B100" s="154">
        <v>200</v>
      </c>
      <c r="C100" s="207">
        <v>354.25</v>
      </c>
      <c r="D100" s="207">
        <v>0</v>
      </c>
      <c r="E100" s="207">
        <v>354.25</v>
      </c>
    </row>
    <row r="101" spans="1:5" ht="12.75">
      <c r="A101" s="205" t="s">
        <v>98</v>
      </c>
      <c r="B101" s="154">
        <v>300</v>
      </c>
      <c r="C101" s="184">
        <v>154401.75</v>
      </c>
      <c r="D101" s="278">
        <v>0</v>
      </c>
      <c r="E101" s="278">
        <v>154401.75</v>
      </c>
    </row>
    <row r="102" spans="1:5" ht="12.75">
      <c r="A102" s="205" t="s">
        <v>99</v>
      </c>
      <c r="B102" s="154">
        <v>400</v>
      </c>
      <c r="C102" s="278">
        <v>514.52</v>
      </c>
      <c r="D102" s="278">
        <v>0</v>
      </c>
      <c r="E102" s="278">
        <v>514.52</v>
      </c>
    </row>
    <row r="103" spans="1:5" ht="12.75">
      <c r="A103" s="205" t="s">
        <v>102</v>
      </c>
      <c r="B103" s="154">
        <v>700</v>
      </c>
      <c r="C103" s="212">
        <v>0</v>
      </c>
      <c r="D103" s="212">
        <v>0</v>
      </c>
      <c r="E103" s="212"/>
    </row>
    <row r="104" spans="1:5" ht="12.75">
      <c r="A104" s="204" t="s">
        <v>135</v>
      </c>
      <c r="B104" s="167">
        <v>7800</v>
      </c>
      <c r="C104" s="152">
        <v>155834.54</v>
      </c>
      <c r="D104" s="152">
        <v>0</v>
      </c>
      <c r="E104" s="152">
        <v>155834.54</v>
      </c>
    </row>
    <row r="105" spans="1:5" ht="12.75">
      <c r="A105" s="204"/>
      <c r="B105" s="208"/>
      <c r="C105" s="207"/>
      <c r="D105" s="207"/>
      <c r="E105" s="207"/>
    </row>
    <row r="106" spans="1:5" ht="12.75">
      <c r="A106" s="204" t="s">
        <v>136</v>
      </c>
      <c r="B106" s="176"/>
      <c r="C106" s="207"/>
      <c r="D106" s="207"/>
      <c r="E106" s="207"/>
    </row>
    <row r="107" spans="1:5" ht="12.75">
      <c r="A107" s="205" t="s">
        <v>98</v>
      </c>
      <c r="B107" s="202">
        <v>300</v>
      </c>
      <c r="C107" s="155"/>
      <c r="D107" s="207"/>
      <c r="E107" s="207"/>
    </row>
    <row r="108" spans="1:5" ht="12.75">
      <c r="A108" s="204" t="s">
        <v>137</v>
      </c>
      <c r="B108" s="208">
        <v>7900</v>
      </c>
      <c r="C108" s="186"/>
      <c r="D108" s="186"/>
      <c r="E108" s="186"/>
    </row>
    <row r="109" spans="1:5" ht="12.75">
      <c r="A109" s="205"/>
      <c r="B109" s="208"/>
      <c r="C109" s="155"/>
      <c r="D109" s="155"/>
      <c r="E109" s="155"/>
    </row>
    <row r="110" spans="1:5" ht="12.75">
      <c r="A110" s="209" t="s">
        <v>38</v>
      </c>
      <c r="B110" s="154"/>
      <c r="C110" s="152">
        <v>13529608.19</v>
      </c>
      <c r="D110" s="211">
        <v>-21228.100000000166</v>
      </c>
      <c r="E110" s="152">
        <v>13508380.090000002</v>
      </c>
    </row>
    <row r="111" spans="1:5" ht="12.75">
      <c r="A111" s="209"/>
      <c r="B111" s="154"/>
      <c r="C111" s="210"/>
      <c r="D111" s="211"/>
      <c r="E111" s="210"/>
    </row>
    <row r="112" spans="1:5" ht="12.75">
      <c r="A112" s="209" t="s">
        <v>22</v>
      </c>
      <c r="B112" s="167">
        <v>9700</v>
      </c>
      <c r="C112" s="272"/>
      <c r="D112" s="272"/>
      <c r="E112" s="272"/>
    </row>
    <row r="113" spans="1:5" ht="12.75">
      <c r="A113" s="209"/>
      <c r="B113" s="167"/>
      <c r="C113" s="272"/>
      <c r="D113" s="272"/>
      <c r="E113" s="272"/>
    </row>
    <row r="114" spans="1:5" ht="12.75">
      <c r="A114" s="209" t="s">
        <v>77</v>
      </c>
      <c r="B114" s="167"/>
      <c r="C114" s="277">
        <v>13529608.19</v>
      </c>
      <c r="D114" s="277">
        <f>SUM(D110:D113)</f>
        <v>-21228.100000000166</v>
      </c>
      <c r="E114" s="277">
        <v>13508380.090000002</v>
      </c>
    </row>
    <row r="115" spans="1:5" ht="12.75">
      <c r="A115" s="204"/>
      <c r="B115" s="167"/>
      <c r="C115" s="273"/>
      <c r="D115" s="273"/>
      <c r="E115" s="273"/>
    </row>
    <row r="116" spans="1:5" ht="12.75">
      <c r="A116" s="204" t="s">
        <v>236</v>
      </c>
      <c r="B116" s="164">
        <v>2700</v>
      </c>
      <c r="C116" s="277">
        <v>357848</v>
      </c>
      <c r="D116" s="277">
        <v>3391</v>
      </c>
      <c r="E116" s="277">
        <v>361239</v>
      </c>
    </row>
    <row r="117" spans="1:5" ht="15">
      <c r="A117" s="213"/>
      <c r="B117" s="214"/>
      <c r="C117" s="273"/>
      <c r="D117" s="273"/>
      <c r="E117" s="273"/>
    </row>
    <row r="118" spans="1:5" ht="14.25">
      <c r="A118" s="215" t="s">
        <v>42</v>
      </c>
      <c r="B118" s="216"/>
      <c r="C118" s="277">
        <f>C114+C116</f>
        <v>13887456.19</v>
      </c>
      <c r="D118" s="277">
        <f>D114+D116</f>
        <v>-17837.100000000166</v>
      </c>
      <c r="E118" s="277">
        <f>E114+E116</f>
        <v>13869619.090000002</v>
      </c>
    </row>
  </sheetData>
  <sheetProtection password="C794"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49.8515625" style="0" bestFit="1" customWidth="1"/>
    <col min="2" max="2" width="9.28125" style="0" bestFit="1" customWidth="1"/>
    <col min="3" max="3" width="17.7109375" style="0" bestFit="1" customWidth="1"/>
    <col min="4" max="4" width="12.8515625" style="0" bestFit="1" customWidth="1"/>
    <col min="5" max="5" width="17.7109375" style="0" bestFit="1" customWidth="1"/>
  </cols>
  <sheetData>
    <row r="1" spans="1:5" ht="18">
      <c r="A1" s="1" t="s">
        <v>0</v>
      </c>
      <c r="B1" s="218"/>
      <c r="C1" s="5"/>
      <c r="D1" s="3"/>
      <c r="E1" s="4"/>
    </row>
    <row r="2" spans="1:5" ht="18">
      <c r="A2" s="6" t="s">
        <v>138</v>
      </c>
      <c r="B2" s="219"/>
      <c r="C2" s="10"/>
      <c r="D2" s="8"/>
      <c r="E2" s="9"/>
    </row>
    <row r="3" spans="1:5" ht="18">
      <c r="A3" s="125" t="s">
        <v>233</v>
      </c>
      <c r="B3" s="219"/>
      <c r="C3" s="10"/>
      <c r="D3" s="8"/>
      <c r="E3" s="9"/>
    </row>
    <row r="4" spans="1:5" ht="18">
      <c r="A4" s="6"/>
      <c r="B4" s="39"/>
      <c r="C4" s="10"/>
      <c r="D4" s="8"/>
      <c r="E4" s="9"/>
    </row>
    <row r="5" spans="1:5" ht="15">
      <c r="A5" s="12" t="s">
        <v>2</v>
      </c>
      <c r="B5" s="220"/>
      <c r="C5" s="16"/>
      <c r="D5" s="8"/>
      <c r="E5" s="9"/>
    </row>
    <row r="6" spans="1:5" ht="12.75">
      <c r="A6" s="92"/>
      <c r="B6" s="221" t="s">
        <v>3</v>
      </c>
      <c r="C6" s="289" t="s">
        <v>231</v>
      </c>
      <c r="D6" s="280"/>
      <c r="E6" s="281"/>
    </row>
    <row r="7" spans="1:5" ht="12.75">
      <c r="A7" s="10"/>
      <c r="B7" s="27" t="s">
        <v>4</v>
      </c>
      <c r="C7" s="21" t="s">
        <v>5</v>
      </c>
      <c r="D7" s="83" t="s">
        <v>6</v>
      </c>
      <c r="E7" s="21" t="s">
        <v>7</v>
      </c>
    </row>
    <row r="8" spans="1:5" ht="15.75">
      <c r="A8" s="84" t="s">
        <v>8</v>
      </c>
      <c r="B8" s="23" t="s">
        <v>9</v>
      </c>
      <c r="C8" s="222" t="s">
        <v>7</v>
      </c>
      <c r="D8" s="86" t="s">
        <v>10</v>
      </c>
      <c r="E8" s="222" t="s">
        <v>10</v>
      </c>
    </row>
    <row r="9" spans="1:5" ht="12.75">
      <c r="A9" s="97" t="s">
        <v>139</v>
      </c>
      <c r="B9" s="39"/>
      <c r="C9" s="61"/>
      <c r="D9" s="90"/>
      <c r="E9" s="61"/>
    </row>
    <row r="10" spans="1:5" ht="12.75">
      <c r="A10" s="223" t="s">
        <v>140</v>
      </c>
      <c r="B10" s="31">
        <v>3481</v>
      </c>
      <c r="C10" s="61">
        <v>3588791.09</v>
      </c>
      <c r="D10" s="90">
        <v>0</v>
      </c>
      <c r="E10" s="61">
        <v>3588791.09</v>
      </c>
    </row>
    <row r="11" spans="1:5" ht="12.75">
      <c r="A11" s="223" t="s">
        <v>141</v>
      </c>
      <c r="B11" s="31">
        <v>3484</v>
      </c>
      <c r="C11" s="61">
        <v>12420</v>
      </c>
      <c r="D11" s="90">
        <v>0</v>
      </c>
      <c r="E11" s="61">
        <v>12420</v>
      </c>
    </row>
    <row r="12" spans="1:5" ht="12.75">
      <c r="A12" s="223" t="s">
        <v>142</v>
      </c>
      <c r="B12" s="31">
        <v>3740</v>
      </c>
      <c r="C12" s="61">
        <v>0</v>
      </c>
      <c r="D12" s="90">
        <v>0</v>
      </c>
      <c r="E12" s="61">
        <v>0</v>
      </c>
    </row>
    <row r="13" spans="1:5" ht="12.75">
      <c r="A13" s="97" t="s">
        <v>143</v>
      </c>
      <c r="B13" s="31"/>
      <c r="C13" s="34">
        <v>3601211.09</v>
      </c>
      <c r="D13" s="34">
        <v>0</v>
      </c>
      <c r="E13" s="34">
        <v>3601211.09</v>
      </c>
    </row>
    <row r="14" spans="1:5" ht="12.75">
      <c r="A14" s="97"/>
      <c r="B14" s="39"/>
      <c r="C14" s="61"/>
      <c r="D14" s="90"/>
      <c r="E14" s="61"/>
    </row>
    <row r="15" spans="1:5" ht="12.75">
      <c r="A15" s="97" t="s">
        <v>144</v>
      </c>
      <c r="B15" s="39"/>
      <c r="C15" s="61"/>
      <c r="D15" s="90"/>
      <c r="E15" s="61"/>
    </row>
    <row r="16" spans="1:5" ht="12.75">
      <c r="A16" s="223" t="s">
        <v>36</v>
      </c>
      <c r="B16" s="31">
        <v>3430</v>
      </c>
      <c r="C16" s="61">
        <v>180000</v>
      </c>
      <c r="D16" s="90">
        <v>0</v>
      </c>
      <c r="E16" s="61">
        <v>180000</v>
      </c>
    </row>
    <row r="17" spans="1:5" ht="12.75">
      <c r="A17" s="97" t="s">
        <v>145</v>
      </c>
      <c r="B17" s="31"/>
      <c r="C17" s="34">
        <v>180000</v>
      </c>
      <c r="D17" s="34">
        <v>0</v>
      </c>
      <c r="E17" s="34">
        <v>180000</v>
      </c>
    </row>
    <row r="18" spans="1:5" ht="12.75">
      <c r="A18" s="97"/>
      <c r="B18" s="59"/>
      <c r="C18" s="61"/>
      <c r="D18" s="90"/>
      <c r="E18" s="61"/>
    </row>
    <row r="19" spans="1:5" ht="12.75">
      <c r="A19" s="97" t="s">
        <v>21</v>
      </c>
      <c r="B19" s="224"/>
      <c r="C19" s="225">
        <v>3781211.09</v>
      </c>
      <c r="D19" s="225">
        <v>0</v>
      </c>
      <c r="E19" s="225">
        <v>3781211.09</v>
      </c>
    </row>
    <row r="20" spans="1:5" ht="12.75">
      <c r="A20" s="223"/>
      <c r="B20" s="31"/>
      <c r="C20" s="226"/>
      <c r="D20" s="90"/>
      <c r="E20" s="226"/>
    </row>
    <row r="21" spans="1:5" ht="12.75">
      <c r="A21" s="97" t="s">
        <v>237</v>
      </c>
      <c r="B21" s="227">
        <v>2800</v>
      </c>
      <c r="C21" s="45">
        <v>691641</v>
      </c>
      <c r="D21" s="99">
        <v>0</v>
      </c>
      <c r="E21" s="45">
        <v>691641</v>
      </c>
    </row>
    <row r="22" spans="1:5" ht="12.75">
      <c r="A22" s="228"/>
      <c r="B22" s="41"/>
      <c r="C22" s="99"/>
      <c r="D22" s="229"/>
      <c r="E22" s="99"/>
    </row>
    <row r="23" spans="1:5" ht="14.25">
      <c r="A23" s="101" t="s">
        <v>146</v>
      </c>
      <c r="B23" s="39"/>
      <c r="C23" s="61"/>
      <c r="D23" s="90"/>
      <c r="E23" s="61"/>
    </row>
    <row r="24" spans="1:5" ht="14.25">
      <c r="A24" s="101" t="s">
        <v>147</v>
      </c>
      <c r="B24" s="31"/>
      <c r="C24" s="51">
        <v>4472852.09</v>
      </c>
      <c r="D24" s="51">
        <v>0</v>
      </c>
      <c r="E24" s="51">
        <v>4472852.09</v>
      </c>
    </row>
    <row r="25" spans="1:5" ht="12.75">
      <c r="A25" s="230"/>
      <c r="B25" s="218"/>
      <c r="C25" s="120"/>
      <c r="D25" s="231"/>
      <c r="E25" s="120"/>
    </row>
    <row r="26" spans="1:5" ht="15.75">
      <c r="A26" s="109" t="s">
        <v>33</v>
      </c>
      <c r="B26" s="220"/>
      <c r="C26" s="94"/>
      <c r="D26" s="232"/>
      <c r="E26" s="94"/>
    </row>
    <row r="27" spans="1:5" ht="12.75">
      <c r="A27" s="97" t="s">
        <v>95</v>
      </c>
      <c r="B27" s="39"/>
      <c r="C27" s="61"/>
      <c r="D27" s="90"/>
      <c r="E27" s="61"/>
    </row>
    <row r="28" spans="1:5" ht="12.75">
      <c r="A28" s="223" t="s">
        <v>97</v>
      </c>
      <c r="B28" s="31">
        <v>200</v>
      </c>
      <c r="C28" s="61">
        <v>1329421.58</v>
      </c>
      <c r="D28" s="90">
        <v>0</v>
      </c>
      <c r="E28" s="61">
        <v>1329421.58</v>
      </c>
    </row>
    <row r="29" spans="1:5" ht="12.75">
      <c r="A29" s="223" t="s">
        <v>98</v>
      </c>
      <c r="B29" s="31">
        <v>300</v>
      </c>
      <c r="C29" s="61">
        <v>2453211.09</v>
      </c>
      <c r="D29" s="90">
        <v>0</v>
      </c>
      <c r="E29" s="61">
        <v>2453211.09</v>
      </c>
    </row>
    <row r="30" spans="1:5" ht="12.75">
      <c r="A30" s="223" t="s">
        <v>102</v>
      </c>
      <c r="B30" s="59">
        <v>700</v>
      </c>
      <c r="C30" s="61">
        <v>0</v>
      </c>
      <c r="D30" s="61"/>
      <c r="E30" s="61"/>
    </row>
    <row r="31" spans="1:5" ht="12.75">
      <c r="A31" s="97" t="s">
        <v>103</v>
      </c>
      <c r="B31" s="59"/>
      <c r="C31" s="34">
        <v>3782632.67</v>
      </c>
      <c r="D31" s="34">
        <v>0</v>
      </c>
      <c r="E31" s="34">
        <v>3782632.67</v>
      </c>
    </row>
    <row r="32" spans="1:5" ht="12.75">
      <c r="A32" s="97"/>
      <c r="B32" s="31"/>
      <c r="C32" s="61"/>
      <c r="D32" s="99"/>
      <c r="E32" s="61"/>
    </row>
    <row r="33" spans="1:5" ht="12.75">
      <c r="A33" s="97" t="s">
        <v>22</v>
      </c>
      <c r="B33" s="23">
        <v>9700</v>
      </c>
      <c r="C33" s="45">
        <v>0</v>
      </c>
      <c r="D33" s="99">
        <v>0</v>
      </c>
      <c r="E33" s="45">
        <v>0</v>
      </c>
    </row>
    <row r="34" spans="1:5" ht="12.75">
      <c r="A34" s="97"/>
      <c r="B34" s="23"/>
      <c r="C34" s="45"/>
      <c r="D34" s="90"/>
      <c r="E34" s="45"/>
    </row>
    <row r="35" spans="1:5" ht="12.75">
      <c r="A35" s="97" t="s">
        <v>148</v>
      </c>
      <c r="B35" s="23"/>
      <c r="C35" s="45">
        <v>3782632.67</v>
      </c>
      <c r="D35" s="45">
        <v>0</v>
      </c>
      <c r="E35" s="45">
        <v>3782632.67</v>
      </c>
    </row>
    <row r="36" spans="1:5" ht="12.75">
      <c r="A36" s="97"/>
      <c r="B36" s="31"/>
      <c r="C36" s="61"/>
      <c r="D36" s="90"/>
      <c r="E36" s="61"/>
    </row>
    <row r="37" spans="1:5" ht="12.75">
      <c r="A37" s="97" t="s">
        <v>238</v>
      </c>
      <c r="B37" s="227">
        <v>2700</v>
      </c>
      <c r="C37" s="45">
        <v>690219.49</v>
      </c>
      <c r="D37" s="99">
        <v>-0.4899999999906868</v>
      </c>
      <c r="E37" s="45">
        <v>690219</v>
      </c>
    </row>
    <row r="38" spans="1:5" ht="12.75">
      <c r="A38" s="228"/>
      <c r="B38" s="23"/>
      <c r="C38" s="95"/>
      <c r="D38" s="233"/>
      <c r="E38" s="95"/>
    </row>
    <row r="39" spans="1:5" ht="14.25">
      <c r="A39" s="101" t="s">
        <v>149</v>
      </c>
      <c r="B39" s="39"/>
      <c r="C39" s="61"/>
      <c r="D39" s="90"/>
      <c r="E39" s="61"/>
    </row>
    <row r="40" spans="1:5" ht="14.25">
      <c r="A40" s="50" t="s">
        <v>150</v>
      </c>
      <c r="B40" s="31"/>
      <c r="C40" s="51">
        <v>4472852.16</v>
      </c>
      <c r="D40" s="51">
        <v>-0.4899999999906868</v>
      </c>
      <c r="E40" s="51">
        <v>4472851.67</v>
      </c>
    </row>
  </sheetData>
  <sheetProtection password="C794" sheet="1" objects="1" scenarios="1"/>
  <mergeCells count="1">
    <mergeCell ref="C6:E6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Sonya Findley</cp:lastModifiedBy>
  <cp:lastPrinted>2006-11-11T14:31:16Z</cp:lastPrinted>
  <dcterms:created xsi:type="dcterms:W3CDTF">2006-05-03T19:55:56Z</dcterms:created>
  <dcterms:modified xsi:type="dcterms:W3CDTF">2006-11-11T14:36:17Z</dcterms:modified>
  <cp:category/>
  <cp:version/>
  <cp:contentType/>
  <cp:contentStatus/>
</cp:coreProperties>
</file>